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1\Desktop\CAAM documenti provvisori dal 01022025\GARA 2\PRONEXT_Sost_RUP\Documentazione Gara II\Re_ 501_CAAM_Invio documentazione di gara II servizi di progettazione CAAM\Documentazione tecnica\"/>
    </mc:Choice>
  </mc:AlternateContent>
  <xr:revisionPtr revIDLastSave="0" documentId="8_{D715D7A0-CE9C-4F4F-9CE5-E2F4020D60DF}" xr6:coauthVersionLast="47" xr6:coauthVersionMax="47" xr10:uidLastSave="{00000000-0000-0000-0000-000000000000}"/>
  <bookViews>
    <workbookView xWindow="-108" yWindow="-108" windowWidth="23256" windowHeight="12456" firstSheet="3" activeTab="3" xr2:uid="{B42105D3-019B-4CEE-B3DB-98F2E8CCA47F}"/>
  </bookViews>
  <sheets>
    <sheet name="Levantamento dados diário Mkata" sheetId="1" r:id="rId1"/>
    <sheet name=" Resumo Katanga" sheetId="5" r:id="rId2"/>
    <sheet name="Levantamento dados diário M38" sheetId="4" r:id="rId3"/>
    <sheet name="Resumo Mercado 38" sheetId="7" r:id="rId4"/>
  </sheets>
  <definedNames>
    <definedName name="_xlnm._FilterDatabase" localSheetId="2" hidden="1">'Levantamento dados diário M38'!$B$4:$L$145</definedName>
    <definedName name="_xlnm._FilterDatabase" localSheetId="0" hidden="1">'Levantamento dados diário Mkata'!$B$4:$L$161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42" i="7" l="1"/>
  <c r="J42" i="7" s="1"/>
  <c r="K42" i="7"/>
  <c r="K40" i="7"/>
  <c r="K41" i="7"/>
  <c r="I40" i="7"/>
  <c r="J40" i="7" s="1"/>
  <c r="I41" i="7"/>
  <c r="J41" i="7" s="1"/>
  <c r="I37" i="7"/>
  <c r="J37" i="7" s="1"/>
  <c r="K37" i="7"/>
  <c r="K31" i="7"/>
  <c r="I31" i="7"/>
  <c r="J31" i="7" s="1"/>
  <c r="K29" i="7"/>
  <c r="I29" i="7"/>
  <c r="J29" i="7" s="1"/>
  <c r="I27" i="7"/>
  <c r="J27" i="7" s="1"/>
  <c r="K27" i="7"/>
  <c r="K19" i="7"/>
  <c r="K20" i="7"/>
  <c r="K21" i="7"/>
  <c r="I19" i="7"/>
  <c r="J19" i="7" s="1"/>
  <c r="I20" i="7"/>
  <c r="J20" i="7" s="1"/>
  <c r="I21" i="7"/>
  <c r="J21" i="7" s="1"/>
  <c r="I17" i="7"/>
  <c r="J17" i="7" s="1"/>
  <c r="K17" i="7"/>
  <c r="I14" i="7"/>
  <c r="J14" i="7" s="1"/>
  <c r="K14" i="7"/>
  <c r="K8" i="7"/>
  <c r="K9" i="7"/>
  <c r="K10" i="7"/>
  <c r="K11" i="7"/>
  <c r="I8" i="7"/>
  <c r="J8" i="7" s="1"/>
  <c r="I9" i="7"/>
  <c r="J9" i="7" s="1"/>
  <c r="I10" i="7"/>
  <c r="J10" i="7" s="1"/>
  <c r="I11" i="7"/>
  <c r="J11" i="7" s="1"/>
  <c r="K48" i="5"/>
  <c r="K49" i="5"/>
  <c r="K50" i="5"/>
  <c r="J49" i="5"/>
  <c r="I48" i="5"/>
  <c r="J48" i="5" s="1"/>
  <c r="I49" i="5"/>
  <c r="I50" i="5"/>
  <c r="J50" i="5" s="1"/>
  <c r="K47" i="5"/>
  <c r="I47" i="5"/>
  <c r="J47" i="5" s="1"/>
  <c r="I46" i="5"/>
  <c r="J46" i="5" s="1"/>
  <c r="K46" i="5"/>
  <c r="K41" i="5"/>
  <c r="I41" i="5"/>
  <c r="J41" i="5" s="1"/>
  <c r="K39" i="5"/>
  <c r="K40" i="5"/>
  <c r="I39" i="5"/>
  <c r="J39" i="5" s="1"/>
  <c r="I40" i="5"/>
  <c r="J40" i="5" s="1"/>
  <c r="I43" i="5"/>
  <c r="J43" i="5" s="1"/>
  <c r="K43" i="5"/>
  <c r="I35" i="5"/>
  <c r="J35" i="5" s="1"/>
  <c r="K35" i="5"/>
  <c r="K34" i="5"/>
  <c r="I34" i="5"/>
  <c r="J34" i="5" s="1"/>
  <c r="K32" i="5"/>
  <c r="I32" i="5"/>
  <c r="J32" i="5" s="1"/>
  <c r="I30" i="5"/>
  <c r="J30" i="5" s="1"/>
  <c r="K30" i="5"/>
  <c r="I29" i="5"/>
  <c r="J29" i="5" s="1"/>
  <c r="K29" i="5"/>
  <c r="K27" i="5"/>
  <c r="I27" i="5"/>
  <c r="J27" i="5" s="1"/>
  <c r="K22" i="5"/>
  <c r="I22" i="5"/>
  <c r="J22" i="5" s="1"/>
  <c r="K23" i="5"/>
  <c r="I23" i="5"/>
  <c r="J23" i="5" s="1"/>
  <c r="I20" i="5"/>
  <c r="J20" i="5" s="1"/>
  <c r="K20" i="5"/>
  <c r="I12" i="5"/>
  <c r="J12" i="5" s="1"/>
  <c r="K12" i="5"/>
  <c r="I13" i="5"/>
  <c r="J13" i="5" s="1"/>
  <c r="K13" i="5"/>
  <c r="I6" i="5" l="1"/>
  <c r="J6" i="5" s="1"/>
  <c r="K6" i="5"/>
  <c r="I7" i="5"/>
  <c r="J7" i="5" s="1"/>
  <c r="K7" i="5"/>
  <c r="I8" i="5"/>
  <c r="J8" i="5" s="1"/>
  <c r="K8" i="5"/>
  <c r="I9" i="5"/>
  <c r="J9" i="5" s="1"/>
  <c r="K9" i="5"/>
  <c r="I10" i="5"/>
  <c r="J10" i="5" s="1"/>
  <c r="K10" i="5"/>
  <c r="I11" i="5"/>
  <c r="J11" i="5" s="1"/>
  <c r="K11" i="5"/>
  <c r="I14" i="5"/>
  <c r="J14" i="5" s="1"/>
  <c r="K14" i="5"/>
  <c r="I15" i="5"/>
  <c r="J15" i="5" s="1"/>
  <c r="K15" i="5"/>
  <c r="I16" i="5"/>
  <c r="J16" i="5" s="1"/>
  <c r="K16" i="5"/>
  <c r="I17" i="5"/>
  <c r="J17" i="5" s="1"/>
  <c r="K17" i="5"/>
  <c r="I18" i="5"/>
  <c r="J18" i="5" s="1"/>
  <c r="K18" i="5"/>
  <c r="I19" i="5"/>
  <c r="J19" i="5" s="1"/>
  <c r="K19" i="5"/>
  <c r="I21" i="5"/>
  <c r="J21" i="5" s="1"/>
  <c r="K21" i="5"/>
  <c r="I24" i="5"/>
  <c r="J24" i="5" s="1"/>
  <c r="K24" i="5"/>
  <c r="I25" i="5"/>
  <c r="J25" i="5" s="1"/>
  <c r="K25" i="5"/>
  <c r="I26" i="5"/>
  <c r="J26" i="5" s="1"/>
  <c r="K26" i="5"/>
  <c r="I28" i="5"/>
  <c r="J28" i="5" s="1"/>
  <c r="K28" i="5"/>
  <c r="I31" i="5"/>
  <c r="J31" i="5" s="1"/>
  <c r="K31" i="5"/>
  <c r="I33" i="5"/>
  <c r="J33" i="5" s="1"/>
  <c r="K33" i="5"/>
  <c r="I36" i="5"/>
  <c r="J36" i="5" s="1"/>
  <c r="K36" i="5"/>
  <c r="I37" i="5"/>
  <c r="J37" i="5" s="1"/>
  <c r="K37" i="5"/>
  <c r="I38" i="5"/>
  <c r="J38" i="5" s="1"/>
  <c r="K38" i="5"/>
  <c r="I42" i="5"/>
  <c r="J42" i="5" s="1"/>
  <c r="K42" i="5"/>
  <c r="I44" i="5"/>
  <c r="J44" i="5" s="1"/>
  <c r="K44" i="5"/>
  <c r="I45" i="5"/>
  <c r="J45" i="5" s="1"/>
  <c r="K45" i="5"/>
  <c r="K34" i="7" l="1"/>
  <c r="I34" i="7"/>
  <c r="J34" i="7" s="1"/>
  <c r="K39" i="7"/>
  <c r="I39" i="7"/>
  <c r="J39" i="7" s="1"/>
  <c r="K38" i="7"/>
  <c r="I38" i="7"/>
  <c r="J38" i="7" s="1"/>
  <c r="K36" i="7"/>
  <c r="I36" i="7"/>
  <c r="J36" i="7" s="1"/>
  <c r="K35" i="7"/>
  <c r="I35" i="7"/>
  <c r="J35" i="7" s="1"/>
  <c r="K33" i="7"/>
  <c r="I33" i="7"/>
  <c r="J33" i="7" s="1"/>
  <c r="K32" i="7"/>
  <c r="I32" i="7"/>
  <c r="J32" i="7" s="1"/>
  <c r="K30" i="7"/>
  <c r="I30" i="7"/>
  <c r="J30" i="7" s="1"/>
  <c r="K28" i="7"/>
  <c r="I28" i="7"/>
  <c r="J28" i="7" s="1"/>
  <c r="K26" i="7"/>
  <c r="I26" i="7"/>
  <c r="J26" i="7" s="1"/>
  <c r="K25" i="7"/>
  <c r="I25" i="7"/>
  <c r="J25" i="7" s="1"/>
  <c r="K24" i="7"/>
  <c r="I24" i="7"/>
  <c r="J24" i="7" s="1"/>
  <c r="K23" i="7"/>
  <c r="I23" i="7"/>
  <c r="J23" i="7" s="1"/>
  <c r="K22" i="7"/>
  <c r="I22" i="7"/>
  <c r="J22" i="7" s="1"/>
  <c r="K18" i="7"/>
  <c r="I18" i="7"/>
  <c r="J18" i="7" s="1"/>
  <c r="K16" i="7"/>
  <c r="I16" i="7"/>
  <c r="J16" i="7" s="1"/>
  <c r="K15" i="7"/>
  <c r="I15" i="7"/>
  <c r="J15" i="7" s="1"/>
  <c r="K13" i="7"/>
  <c r="I13" i="7"/>
  <c r="J13" i="7" s="1"/>
  <c r="K12" i="7"/>
  <c r="I12" i="7"/>
  <c r="J12" i="7" s="1"/>
  <c r="K7" i="7"/>
  <c r="I7" i="7"/>
  <c r="J7" i="7" s="1"/>
  <c r="K6" i="7"/>
  <c r="I6" i="7"/>
  <c r="J6" i="7" s="1"/>
  <c r="N80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Hub Beira</author>
  </authors>
  <commentList>
    <comment ref="L21" authorId="0" shapeId="0" xr:uid="{3EF52247-4CB3-448C-9E39-55FE5B54BAAD}">
      <text>
        <r>
          <rPr>
            <b/>
            <sz val="9"/>
            <color indexed="81"/>
            <rFont val="Tahoma"/>
            <family val="2"/>
          </rPr>
          <t>Márcia:
segundo a chefe do mercado, entra diariamente 100 caixas de madeira.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Hub Beira</author>
  </authors>
  <commentList>
    <comment ref="L12" authorId="0" shapeId="0" xr:uid="{DE75DEA8-36C5-45CB-B6A5-9FF0138C3AD6}">
      <text>
        <r>
          <rPr>
            <b/>
            <sz val="9"/>
            <color indexed="81"/>
            <rFont val="Tahoma"/>
            <charset val="1"/>
          </rPr>
          <t>Márcia: Os maiores compradores são os revendedores Zimbabweanos que exportam para Zimbabwe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L22" authorId="0" shapeId="0" xr:uid="{BD3E3295-B906-4134-B1F7-5B8589A2F8D7}">
      <text>
        <r>
          <rPr>
            <b/>
            <sz val="9"/>
            <color indexed="81"/>
            <rFont val="Tahoma"/>
            <family val="2"/>
          </rPr>
          <t>Márcia:
em media, 40 caixas de madeira por dia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L36" authorId="0" shapeId="0" xr:uid="{EEE1C145-057A-4D8E-AEC2-9EAE5E704E96}">
      <text>
        <r>
          <rPr>
            <b/>
            <sz val="9"/>
            <color indexed="81"/>
            <rFont val="Tahoma"/>
            <charset val="1"/>
          </rPr>
          <t>Márcia:</t>
        </r>
        <r>
          <rPr>
            <sz val="9"/>
            <color indexed="81"/>
            <rFont val="Tahoma"/>
            <charset val="1"/>
          </rPr>
          <t xml:space="preserve">
Zimbabweanos são os maiores compradores</t>
        </r>
      </text>
    </comment>
  </commentList>
</comments>
</file>

<file path=xl/sharedStrings.xml><?xml version="1.0" encoding="utf-8"?>
<sst xmlns="http://schemas.openxmlformats.org/spreadsheetml/2006/main" count="2622" uniqueCount="228">
  <si>
    <t>Nome do Mercado: Mercado Katanga</t>
  </si>
  <si>
    <t>Ordem</t>
  </si>
  <si>
    <t>Data</t>
  </si>
  <si>
    <t>Horarios</t>
  </si>
  <si>
    <t>Produto</t>
  </si>
  <si>
    <t>Zona de origem do produto</t>
  </si>
  <si>
    <t xml:space="preserve">Quantidade </t>
  </si>
  <si>
    <t>Unid./medida local/emba</t>
  </si>
  <si>
    <t>Unidade equivalente</t>
  </si>
  <si>
    <t>Preço/unid.</t>
  </si>
  <si>
    <t>Destino (cidade, vila)/ Ponto Final de venda</t>
  </si>
  <si>
    <t>Quem compra?</t>
  </si>
  <si>
    <t>Dia 1 (2º semana): Quarta-Feira</t>
  </si>
  <si>
    <t>04.12.2024</t>
  </si>
  <si>
    <t>6h-10h</t>
  </si>
  <si>
    <t>Batata reno</t>
  </si>
  <si>
    <t>Zimbabwe</t>
  </si>
  <si>
    <t>Saco</t>
  </si>
  <si>
    <t>10kg</t>
  </si>
  <si>
    <t>Cidade de Chimoio</t>
  </si>
  <si>
    <t>Consumidor, Revendedor, Restaurantes</t>
  </si>
  <si>
    <t>saquito</t>
  </si>
  <si>
    <t>5kg</t>
  </si>
  <si>
    <t>Consumidor</t>
  </si>
  <si>
    <t>lata</t>
  </si>
  <si>
    <t>2,5kg</t>
  </si>
  <si>
    <t>saco</t>
  </si>
  <si>
    <t>Batata doce</t>
  </si>
  <si>
    <t>Macate</t>
  </si>
  <si>
    <t>20kg</t>
  </si>
  <si>
    <t>Retalhista</t>
  </si>
  <si>
    <t>Galone</t>
  </si>
  <si>
    <t>Cidade de Ctimoio</t>
  </si>
  <si>
    <t>Molho</t>
  </si>
  <si>
    <t>2kg</t>
  </si>
  <si>
    <t>Cidade de  Chimoio</t>
  </si>
  <si>
    <t>Gengibre</t>
  </si>
  <si>
    <t>Manica</t>
  </si>
  <si>
    <t>kg</t>
  </si>
  <si>
    <t>1kg</t>
  </si>
  <si>
    <t>Cidade de Chimoio, Gondola</t>
  </si>
  <si>
    <t>Consumidor, Retalhista, Restaurantes</t>
  </si>
  <si>
    <t>Chadzura</t>
  </si>
  <si>
    <t>-</t>
  </si>
  <si>
    <t>Consumidor, Restaurantes</t>
  </si>
  <si>
    <t>Cenoura</t>
  </si>
  <si>
    <t>Zembe</t>
  </si>
  <si>
    <t>Pepino</t>
  </si>
  <si>
    <t>Caixa</t>
  </si>
  <si>
    <t>40kg</t>
  </si>
  <si>
    <t>Cidade de Chimoio, Gondola, Vanduzi</t>
  </si>
  <si>
    <t>Retalhista, Revendedores</t>
  </si>
  <si>
    <t>Feijão verde</t>
  </si>
  <si>
    <t>Chibata</t>
  </si>
  <si>
    <t>Tomate</t>
  </si>
  <si>
    <t>Bacia</t>
  </si>
  <si>
    <t>Cidade de Chimoio, gondola,Inchope</t>
  </si>
  <si>
    <t xml:space="preserve"> Retalhistas, Revendedores</t>
  </si>
  <si>
    <t>Vanduzi</t>
  </si>
  <si>
    <t>Gobogobo</t>
  </si>
  <si>
    <t>Consumidor, Retalhistas</t>
  </si>
  <si>
    <t>Feijão manteiga</t>
  </si>
  <si>
    <t>Tete</t>
  </si>
  <si>
    <t>Chimoio, Gondola, Inchope</t>
  </si>
  <si>
    <t>Retalhista, Revendedores, Restaurantes</t>
  </si>
  <si>
    <t>Chimoio, gondola, Vanduzi</t>
  </si>
  <si>
    <t>Feijão Catarina</t>
  </si>
  <si>
    <t>Angonia</t>
  </si>
  <si>
    <t>Cidade de Chimoi, Vanduzi</t>
  </si>
  <si>
    <t>Feijão Vermelho</t>
  </si>
  <si>
    <t>Retalhista, Restaurantes</t>
  </si>
  <si>
    <t>Feijão preto</t>
  </si>
  <si>
    <t>Cidade de Chimoio, Vanduzi</t>
  </si>
  <si>
    <t>Feijão Branco</t>
  </si>
  <si>
    <t>Amendoim castanho</t>
  </si>
  <si>
    <t>Cidade de Chimoio, Vanduzi, Gondola</t>
  </si>
  <si>
    <t>Retalhista, Consumidor</t>
  </si>
  <si>
    <t>Dia 2 (2ª Semana) : Sexta-feira</t>
  </si>
  <si>
    <t>06.12.2024</t>
  </si>
  <si>
    <t>Lichinga</t>
  </si>
  <si>
    <t>Chimoio, Vanduzi, gondola, Inchope</t>
  </si>
  <si>
    <t>Retalhistas, Revendedores</t>
  </si>
  <si>
    <t>Lata</t>
  </si>
  <si>
    <t>Restaurantes, Consumidor</t>
  </si>
  <si>
    <t>Feijão Manteiga</t>
  </si>
  <si>
    <t>Chimoio, Gondola, Vanduzi, Inchope</t>
  </si>
  <si>
    <t>Feijãõ Manteiga</t>
  </si>
  <si>
    <t>Restaurantes,Consumidor</t>
  </si>
  <si>
    <t>Alho</t>
  </si>
  <si>
    <t>Africa do sul</t>
  </si>
  <si>
    <t>Retalhista, Revendedor</t>
  </si>
  <si>
    <t>Retalhista, Restaurantes, Consumidor</t>
  </si>
  <si>
    <t>Caixa de Madeira</t>
  </si>
  <si>
    <t>30kg</t>
  </si>
  <si>
    <t>Caixa de Papel</t>
  </si>
  <si>
    <t>15kg</t>
  </si>
  <si>
    <t xml:space="preserve">Cebola </t>
  </si>
  <si>
    <t>Cebola</t>
  </si>
  <si>
    <t>saquinho</t>
  </si>
  <si>
    <t>3kg</t>
  </si>
  <si>
    <t>Consumidor,Restaurantes</t>
  </si>
  <si>
    <t>Pimento</t>
  </si>
  <si>
    <t>molho</t>
  </si>
  <si>
    <t>_</t>
  </si>
  <si>
    <t>Feijão Verde</t>
  </si>
  <si>
    <t>Rutanda</t>
  </si>
  <si>
    <t>Repolho</t>
  </si>
  <si>
    <t>Cabeca</t>
  </si>
  <si>
    <t>Unidade</t>
  </si>
  <si>
    <t>Consumidor, Revendedor</t>
  </si>
  <si>
    <t>Dia 3(2ª Semana): Domingo</t>
  </si>
  <si>
    <t>08.12.2024</t>
  </si>
  <si>
    <t>Cidade Chimoio</t>
  </si>
  <si>
    <t>Catandica</t>
  </si>
  <si>
    <t>Saquinho</t>
  </si>
  <si>
    <t>Chimoio, Vanduzi, gondola</t>
  </si>
  <si>
    <t>Cidade de Ctimoio, gondola</t>
  </si>
  <si>
    <t>Amendoim</t>
  </si>
  <si>
    <t>Alface</t>
  </si>
  <si>
    <t>IAC</t>
  </si>
  <si>
    <t>Cabeça</t>
  </si>
  <si>
    <t>Couve</t>
  </si>
  <si>
    <t>Revendedor, Restaurantes, Consumidor</t>
  </si>
  <si>
    <t>Chimoio, Vanduzi, Gondola</t>
  </si>
  <si>
    <t>Consumidor, Restaurantes, Retalhista</t>
  </si>
  <si>
    <t>Changara</t>
  </si>
  <si>
    <t>Revendedor, Restaurantes</t>
  </si>
  <si>
    <t xml:space="preserve">         Dia 4 (2ª Semana): Terça-Feira </t>
  </si>
  <si>
    <t>03.12.2024</t>
  </si>
  <si>
    <t>6h-13h</t>
  </si>
  <si>
    <t>Retalhista, Consumidor, Restaurante</t>
  </si>
  <si>
    <t>Catandia</t>
  </si>
  <si>
    <t>Chimoio, Gondola, Vanduzi</t>
  </si>
  <si>
    <t>Chimoio,Gondola,Vanduzi</t>
  </si>
  <si>
    <t>Consumidor, Restaurantes, Restaurantes</t>
  </si>
  <si>
    <t xml:space="preserve">Consumidor, </t>
  </si>
  <si>
    <t>Consumidor, Restaurantes, Revendedor</t>
  </si>
  <si>
    <t>Chimoio,Gondola, Inchope</t>
  </si>
  <si>
    <t xml:space="preserve">Tete  </t>
  </si>
  <si>
    <t>Chimoio, Vanduzi,Gondola</t>
  </si>
  <si>
    <t>Africa do Sul</t>
  </si>
  <si>
    <t xml:space="preserve"> Retalhista, Restaurantes, Revendedor</t>
  </si>
  <si>
    <t>Consumidor, Retalhista</t>
  </si>
  <si>
    <t>Retalhista, Restaurante</t>
  </si>
  <si>
    <t>Ananas</t>
  </si>
  <si>
    <t>Produtos</t>
  </si>
  <si>
    <t>Variação de Preço</t>
  </si>
  <si>
    <t>Menor Preço</t>
  </si>
  <si>
    <t>Variação Percentual</t>
  </si>
  <si>
    <t>Média do Preço Semanal</t>
  </si>
  <si>
    <t>Fluxo Diário</t>
  </si>
  <si>
    <t>Entrada</t>
  </si>
  <si>
    <t>Saida</t>
  </si>
  <si>
    <t>04.12 a 10.12.2024</t>
  </si>
  <si>
    <t>1000kg/dia</t>
  </si>
  <si>
    <t>Batata Reno</t>
  </si>
  <si>
    <t>2 toneladas/dia</t>
  </si>
  <si>
    <t xml:space="preserve">Feijão Catarina </t>
  </si>
  <si>
    <t>4tonelada/semana</t>
  </si>
  <si>
    <t>571,4kg/dia</t>
  </si>
  <si>
    <t>Feijão Preto</t>
  </si>
  <si>
    <t xml:space="preserve">Tomate </t>
  </si>
  <si>
    <t>3000 toneladas/dia</t>
  </si>
  <si>
    <t>100 caixas/dia</t>
  </si>
  <si>
    <t>2 toneladas/semana</t>
  </si>
  <si>
    <t>285,7kg/dia</t>
  </si>
  <si>
    <t>100kg/dia</t>
  </si>
  <si>
    <t>300kg/dia</t>
  </si>
  <si>
    <t>150kg/semana</t>
  </si>
  <si>
    <t>21,4kg/dia</t>
  </si>
  <si>
    <t>Nome do Mercado: Mercado 38</t>
  </si>
  <si>
    <t>Dia 1 (2ª semana): Quinta-feira</t>
  </si>
  <si>
    <t>05.12.2024</t>
  </si>
  <si>
    <t>Retalhista, Consumidor, Restaurantes</t>
  </si>
  <si>
    <t>Chimoio, gondola, Inchope, Vanduzi</t>
  </si>
  <si>
    <t>Chimoio, gondola, Inchope</t>
  </si>
  <si>
    <t>Chimoio, gondola</t>
  </si>
  <si>
    <t>Litchia</t>
  </si>
  <si>
    <t xml:space="preserve">Sussundenga </t>
  </si>
  <si>
    <t xml:space="preserve">Dia 2 (2ª Semana): Sábado </t>
  </si>
  <si>
    <t>07.12.2024</t>
  </si>
  <si>
    <t xml:space="preserve"> Consumidor</t>
  </si>
  <si>
    <t>Chimoio, gondola, Vanduzi, Inchope</t>
  </si>
  <si>
    <t>Retalhista, Restaurantes, Revendedor</t>
  </si>
  <si>
    <t>Tete (changara)</t>
  </si>
  <si>
    <t>galone</t>
  </si>
  <si>
    <t>Consumidor, Restaurante</t>
  </si>
  <si>
    <t xml:space="preserve">Retalhista, Restaurantes </t>
  </si>
  <si>
    <t xml:space="preserve">Chimoio, gondola, Vanduzi </t>
  </si>
  <si>
    <t>Consumidor, Retalhista, Restaurante</t>
  </si>
  <si>
    <t>Sussundenga</t>
  </si>
  <si>
    <t>Marera</t>
  </si>
  <si>
    <t>Banana</t>
  </si>
  <si>
    <t>pega</t>
  </si>
  <si>
    <t xml:space="preserve">     Dia 3 (2ª Semana): Segunda-Feira</t>
  </si>
  <si>
    <t>09.12.2024</t>
  </si>
  <si>
    <t>Retalhistas, Revendedor</t>
  </si>
  <si>
    <t xml:space="preserve">Batata reno </t>
  </si>
  <si>
    <t>Tete (Angonia)</t>
  </si>
  <si>
    <t>4kg</t>
  </si>
  <si>
    <t>Retalhista, Consumidor,Restaurantes</t>
  </si>
  <si>
    <t>Retalhista,Consumidor, Restaurante</t>
  </si>
  <si>
    <t xml:space="preserve">   Cebola  </t>
  </si>
  <si>
    <t>Dia 3 (2ª Semana): Segunda-Feira</t>
  </si>
  <si>
    <t>11.12.2024</t>
  </si>
  <si>
    <t xml:space="preserve"> Consumidor, Restaurantes</t>
  </si>
  <si>
    <t>Retalhistas</t>
  </si>
  <si>
    <t>Chimoio,gondola, Vanduzi</t>
  </si>
  <si>
    <t xml:space="preserve"> </t>
  </si>
  <si>
    <t xml:space="preserve">Fluxo </t>
  </si>
  <si>
    <t>05.12 a 11.12.2024</t>
  </si>
  <si>
    <t>200kg/dia</t>
  </si>
  <si>
    <t>2500kg/dia</t>
  </si>
  <si>
    <t>05.12 a 12.12.2024</t>
  </si>
  <si>
    <t>Batata Reno Angonia</t>
  </si>
  <si>
    <t>2 camioes de fretline/semana</t>
  </si>
  <si>
    <t>Batata Doce</t>
  </si>
  <si>
    <t>1200kg/dia</t>
  </si>
  <si>
    <t>40 Caixas</t>
  </si>
  <si>
    <t>170kg/dia</t>
  </si>
  <si>
    <t>150kg/dia</t>
  </si>
  <si>
    <t>1 tonelada/dia</t>
  </si>
  <si>
    <t>60 toneladas/ semana</t>
  </si>
  <si>
    <t>8571,4kg/dia</t>
  </si>
  <si>
    <t>12 toneladas/semana</t>
  </si>
  <si>
    <t>1714kg/dia</t>
  </si>
  <si>
    <t>16 toneladas/semana</t>
  </si>
  <si>
    <t>2285,7kg/dia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</si>
</sst>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MTn&quot;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5" tint="-0.249977111117893"/>
      <name val="Calibri"/>
      <family val="2"/>
      <scheme val="minor"/>
    </font>
    <font>
      <b/>
      <sz val="11"/>
      <color theme="5" tint="-0.249977111117893"/>
      <name val="Calibri"/>
      <family val="2"/>
      <scheme val="minor"/>
    </font>
    <font>
      <b/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4.9989318521683403E-2"/>
        <bgColor indexed="64"/>
      </patternFill>
    </fill>
  </fills>
  <borders count="7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29">
    <xf numFmtId="0" fontId="0" fillId="0" borderId="0" xfId="0"/>
    <xf numFmtId="0" fontId="2" fillId="2" borderId="15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 vertical="center"/>
    </xf>
    <xf numFmtId="0" fontId="2" fillId="2" borderId="23" xfId="0" applyFont="1" applyFill="1" applyBorder="1" applyAlignment="1">
      <alignment horizontal="center" vertical="center"/>
    </xf>
    <xf numFmtId="0" fontId="2" fillId="2" borderId="23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 vertical="center"/>
    </xf>
    <xf numFmtId="0" fontId="6" fillId="0" borderId="0" xfId="0" applyFont="1"/>
    <xf numFmtId="0" fontId="5" fillId="0" borderId="0" xfId="0" applyFont="1"/>
    <xf numFmtId="0" fontId="7" fillId="2" borderId="2" xfId="0" applyFont="1" applyFill="1" applyBorder="1" applyAlignment="1">
      <alignment horizontal="center" vertical="center" wrapText="1"/>
    </xf>
    <xf numFmtId="0" fontId="8" fillId="0" borderId="3" xfId="0" applyFont="1" applyBorder="1" applyAlignment="1">
      <alignment horizontal="center"/>
    </xf>
    <xf numFmtId="0" fontId="8" fillId="0" borderId="11" xfId="0" applyFont="1" applyBorder="1" applyAlignment="1">
      <alignment horizontal="center"/>
    </xf>
    <xf numFmtId="0" fontId="8" fillId="0" borderId="6" xfId="0" applyFont="1" applyBorder="1" applyAlignment="1">
      <alignment horizontal="center"/>
    </xf>
    <xf numFmtId="0" fontId="8" fillId="0" borderId="8" xfId="0" applyFont="1" applyBorder="1" applyAlignment="1">
      <alignment horizontal="center"/>
    </xf>
    <xf numFmtId="0" fontId="8" fillId="0" borderId="43" xfId="0" applyFont="1" applyBorder="1" applyAlignment="1">
      <alignment horizontal="center"/>
    </xf>
    <xf numFmtId="0" fontId="8" fillId="0" borderId="30" xfId="0" applyFont="1" applyBorder="1" applyAlignment="1">
      <alignment horizontal="center"/>
    </xf>
    <xf numFmtId="0" fontId="8" fillId="0" borderId="38" xfId="0" applyFont="1" applyBorder="1" applyAlignment="1">
      <alignment horizontal="center"/>
    </xf>
    <xf numFmtId="0" fontId="8" fillId="0" borderId="0" xfId="0" applyFont="1"/>
    <xf numFmtId="0" fontId="9" fillId="0" borderId="35" xfId="0" applyFont="1" applyBorder="1" applyAlignment="1">
      <alignment horizontal="center"/>
    </xf>
    <xf numFmtId="0" fontId="9" fillId="0" borderId="24" xfId="0" applyFont="1" applyBorder="1" applyAlignment="1">
      <alignment horizontal="center"/>
    </xf>
    <xf numFmtId="0" fontId="9" fillId="0" borderId="5" xfId="0" applyFont="1" applyBorder="1" applyAlignment="1">
      <alignment horizontal="center"/>
    </xf>
    <xf numFmtId="0" fontId="9" fillId="0" borderId="39" xfId="0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8" fillId="0" borderId="9" xfId="0" applyFont="1" applyBorder="1" applyAlignment="1">
      <alignment horizontal="center"/>
    </xf>
    <xf numFmtId="0" fontId="8" fillId="0" borderId="35" xfId="0" applyFont="1" applyBorder="1" applyAlignment="1">
      <alignment horizontal="center"/>
    </xf>
    <xf numFmtId="0" fontId="8" fillId="0" borderId="34" xfId="0" applyFont="1" applyBorder="1" applyAlignment="1">
      <alignment horizontal="center"/>
    </xf>
    <xf numFmtId="0" fontId="8" fillId="0" borderId="24" xfId="0" applyFont="1" applyBorder="1" applyAlignment="1">
      <alignment horizontal="center"/>
    </xf>
    <xf numFmtId="0" fontId="8" fillId="0" borderId="21" xfId="0" applyFont="1" applyBorder="1" applyAlignment="1">
      <alignment horizontal="center"/>
    </xf>
    <xf numFmtId="0" fontId="8" fillId="0" borderId="25" xfId="0" applyFont="1" applyBorder="1" applyAlignment="1">
      <alignment horizontal="center"/>
    </xf>
    <xf numFmtId="0" fontId="8" fillId="0" borderId="26" xfId="0" applyFont="1" applyBorder="1" applyAlignment="1">
      <alignment horizontal="center"/>
    </xf>
    <xf numFmtId="0" fontId="8" fillId="0" borderId="22" xfId="0" applyFont="1" applyBorder="1" applyAlignment="1">
      <alignment horizontal="center"/>
    </xf>
    <xf numFmtId="0" fontId="8" fillId="0" borderId="39" xfId="0" applyFont="1" applyBorder="1" applyAlignment="1">
      <alignment horizontal="center"/>
    </xf>
    <xf numFmtId="0" fontId="8" fillId="0" borderId="46" xfId="0" applyFont="1" applyBorder="1" applyAlignment="1">
      <alignment horizontal="center"/>
    </xf>
    <xf numFmtId="0" fontId="9" fillId="0" borderId="3" xfId="0" applyFont="1" applyBorder="1" applyAlignment="1">
      <alignment horizontal="center"/>
    </xf>
    <xf numFmtId="0" fontId="9" fillId="0" borderId="4" xfId="0" applyFont="1" applyBorder="1" applyAlignment="1">
      <alignment horizontal="center"/>
    </xf>
    <xf numFmtId="164" fontId="9" fillId="0" borderId="35" xfId="0" applyNumberFormat="1" applyFont="1" applyBorder="1" applyAlignment="1">
      <alignment horizontal="center"/>
    </xf>
    <xf numFmtId="0" fontId="9" fillId="0" borderId="34" xfId="0" applyFont="1" applyBorder="1" applyAlignment="1">
      <alignment horizontal="center"/>
    </xf>
    <xf numFmtId="0" fontId="9" fillId="0" borderId="6" xfId="0" applyFont="1" applyBorder="1" applyAlignment="1">
      <alignment horizontal="center"/>
    </xf>
    <xf numFmtId="0" fontId="9" fillId="0" borderId="1" xfId="0" applyFont="1" applyBorder="1" applyAlignment="1">
      <alignment horizontal="center"/>
    </xf>
    <xf numFmtId="164" fontId="9" fillId="0" borderId="25" xfId="0" applyNumberFormat="1" applyFont="1" applyBorder="1" applyAlignment="1">
      <alignment horizontal="center"/>
    </xf>
    <xf numFmtId="0" fontId="9" fillId="0" borderId="20" xfId="0" applyFont="1" applyBorder="1" applyAlignment="1">
      <alignment horizontal="center"/>
    </xf>
    <xf numFmtId="0" fontId="9" fillId="0" borderId="38" xfId="0" applyFont="1" applyBorder="1" applyAlignment="1">
      <alignment horizontal="center"/>
    </xf>
    <xf numFmtId="0" fontId="9" fillId="0" borderId="12" xfId="0" applyFont="1" applyBorder="1" applyAlignment="1">
      <alignment horizontal="center"/>
    </xf>
    <xf numFmtId="164" fontId="9" fillId="0" borderId="26" xfId="0" applyNumberFormat="1" applyFont="1" applyBorder="1" applyAlignment="1">
      <alignment horizontal="center"/>
    </xf>
    <xf numFmtId="0" fontId="9" fillId="0" borderId="29" xfId="0" applyFont="1" applyBorder="1" applyAlignment="1">
      <alignment horizontal="center"/>
    </xf>
    <xf numFmtId="164" fontId="9" fillId="0" borderId="5" xfId="0" applyNumberFormat="1" applyFont="1" applyBorder="1" applyAlignment="1">
      <alignment horizontal="center"/>
    </xf>
    <xf numFmtId="0" fontId="9" fillId="0" borderId="7" xfId="0" applyFont="1" applyBorder="1" applyAlignment="1">
      <alignment horizontal="center"/>
    </xf>
    <xf numFmtId="164" fontId="9" fillId="0" borderId="7" xfId="0" applyNumberFormat="1" applyFont="1" applyBorder="1" applyAlignment="1">
      <alignment horizontal="center"/>
    </xf>
    <xf numFmtId="0" fontId="9" fillId="0" borderId="21" xfId="0" applyFont="1" applyBorder="1" applyAlignment="1">
      <alignment horizontal="center"/>
    </xf>
    <xf numFmtId="0" fontId="9" fillId="0" borderId="0" xfId="0" applyFont="1" applyAlignment="1">
      <alignment horizontal="center"/>
    </xf>
    <xf numFmtId="0" fontId="9" fillId="0" borderId="43" xfId="0" applyFont="1" applyBorder="1" applyAlignment="1">
      <alignment horizontal="center"/>
    </xf>
    <xf numFmtId="0" fontId="9" fillId="0" borderId="44" xfId="0" applyFont="1" applyBorder="1" applyAlignment="1">
      <alignment horizontal="center"/>
    </xf>
    <xf numFmtId="164" fontId="9" fillId="0" borderId="0" xfId="0" applyNumberFormat="1" applyFont="1" applyAlignment="1">
      <alignment horizontal="center"/>
    </xf>
    <xf numFmtId="0" fontId="9" fillId="0" borderId="28" xfId="0" applyFont="1" applyBorder="1" applyAlignment="1">
      <alignment horizontal="center"/>
    </xf>
    <xf numFmtId="0" fontId="9" fillId="0" borderId="11" xfId="0" applyFont="1" applyBorder="1" applyAlignment="1">
      <alignment horizontal="center"/>
    </xf>
    <xf numFmtId="0" fontId="9" fillId="0" borderId="25" xfId="0" applyFont="1" applyBorder="1" applyAlignment="1">
      <alignment horizontal="center"/>
    </xf>
    <xf numFmtId="0" fontId="9" fillId="0" borderId="26" xfId="0" applyFont="1" applyBorder="1" applyAlignment="1">
      <alignment horizontal="center"/>
    </xf>
    <xf numFmtId="0" fontId="9" fillId="0" borderId="8" xfId="0" applyFont="1" applyBorder="1" applyAlignment="1">
      <alignment horizontal="center"/>
    </xf>
    <xf numFmtId="0" fontId="9" fillId="0" borderId="9" xfId="0" applyFont="1" applyBorder="1" applyAlignment="1">
      <alignment horizontal="center"/>
    </xf>
    <xf numFmtId="0" fontId="9" fillId="0" borderId="22" xfId="0" applyFont="1" applyBorder="1" applyAlignment="1">
      <alignment horizontal="center"/>
    </xf>
    <xf numFmtId="0" fontId="9" fillId="0" borderId="46" xfId="0" applyFont="1" applyBorder="1" applyAlignment="1">
      <alignment horizontal="center"/>
    </xf>
    <xf numFmtId="0" fontId="9" fillId="0" borderId="31" xfId="0" applyFont="1" applyBorder="1" applyAlignment="1">
      <alignment horizontal="center"/>
    </xf>
    <xf numFmtId="0" fontId="9" fillId="0" borderId="30" xfId="0" applyFont="1" applyBorder="1" applyAlignment="1">
      <alignment horizontal="center"/>
    </xf>
    <xf numFmtId="0" fontId="9" fillId="0" borderId="32" xfId="0" applyFont="1" applyBorder="1" applyAlignment="1">
      <alignment horizontal="center"/>
    </xf>
    <xf numFmtId="164" fontId="9" fillId="0" borderId="24" xfId="0" applyNumberFormat="1" applyFont="1" applyBorder="1" applyAlignment="1">
      <alignment horizontal="center"/>
    </xf>
    <xf numFmtId="164" fontId="9" fillId="0" borderId="31" xfId="0" applyNumberFormat="1" applyFont="1" applyBorder="1" applyAlignment="1">
      <alignment horizontal="center"/>
    </xf>
    <xf numFmtId="0" fontId="8" fillId="0" borderId="5" xfId="0" applyFont="1" applyBorder="1" applyAlignment="1">
      <alignment horizontal="center"/>
    </xf>
    <xf numFmtId="0" fontId="8" fillId="0" borderId="7" xfId="0" applyFont="1" applyBorder="1" applyAlignment="1">
      <alignment horizontal="center"/>
    </xf>
    <xf numFmtId="0" fontId="8" fillId="0" borderId="0" xfId="0" applyFont="1" applyAlignment="1">
      <alignment horizontal="center"/>
    </xf>
    <xf numFmtId="0" fontId="8" fillId="0" borderId="10" xfId="0" applyFont="1" applyBorder="1" applyAlignment="1">
      <alignment horizontal="center"/>
    </xf>
    <xf numFmtId="0" fontId="4" fillId="0" borderId="0" xfId="0" applyFont="1" applyAlignment="1">
      <alignment horizontal="center" vertical="center"/>
    </xf>
    <xf numFmtId="0" fontId="4" fillId="0" borderId="0" xfId="0" applyFont="1"/>
    <xf numFmtId="0" fontId="0" fillId="3" borderId="0" xfId="0" applyFill="1"/>
    <xf numFmtId="0" fontId="4" fillId="3" borderId="0" xfId="0" applyFont="1" applyFill="1"/>
    <xf numFmtId="0" fontId="8" fillId="0" borderId="36" xfId="0" applyFont="1" applyBorder="1" applyAlignment="1">
      <alignment horizontal="center"/>
    </xf>
    <xf numFmtId="0" fontId="9" fillId="0" borderId="10" xfId="0" applyFont="1" applyBorder="1" applyAlignment="1">
      <alignment horizontal="center"/>
    </xf>
    <xf numFmtId="164" fontId="9" fillId="0" borderId="10" xfId="0" applyNumberFormat="1" applyFont="1" applyBorder="1" applyAlignment="1">
      <alignment horizontal="center"/>
    </xf>
    <xf numFmtId="0" fontId="0" fillId="0" borderId="24" xfId="0" applyBorder="1"/>
    <xf numFmtId="164" fontId="9" fillId="0" borderId="39" xfId="0" applyNumberFormat="1" applyFont="1" applyBorder="1" applyAlignment="1">
      <alignment horizontal="center"/>
    </xf>
    <xf numFmtId="0" fontId="9" fillId="0" borderId="36" xfId="0" applyFont="1" applyBorder="1" applyAlignment="1">
      <alignment horizontal="center"/>
    </xf>
    <xf numFmtId="0" fontId="8" fillId="0" borderId="47" xfId="0" applyFont="1" applyBorder="1" applyAlignment="1">
      <alignment horizontal="center"/>
    </xf>
    <xf numFmtId="0" fontId="9" fillId="0" borderId="47" xfId="0" applyFont="1" applyBorder="1" applyAlignment="1">
      <alignment horizontal="center"/>
    </xf>
    <xf numFmtId="0" fontId="8" fillId="0" borderId="48" xfId="0" applyFont="1" applyBorder="1" applyAlignment="1">
      <alignment horizontal="center"/>
    </xf>
    <xf numFmtId="0" fontId="4" fillId="3" borderId="0" xfId="0" applyFont="1" applyFill="1" applyAlignment="1">
      <alignment horizontal="center"/>
    </xf>
    <xf numFmtId="164" fontId="9" fillId="0" borderId="36" xfId="0" applyNumberFormat="1" applyFont="1" applyBorder="1" applyAlignment="1">
      <alignment horizontal="center"/>
    </xf>
    <xf numFmtId="164" fontId="9" fillId="0" borderId="47" xfId="0" applyNumberFormat="1" applyFont="1" applyBorder="1" applyAlignment="1">
      <alignment horizontal="center"/>
    </xf>
    <xf numFmtId="0" fontId="9" fillId="0" borderId="33" xfId="0" applyFont="1" applyBorder="1" applyAlignment="1">
      <alignment horizontal="center"/>
    </xf>
    <xf numFmtId="0" fontId="8" fillId="0" borderId="53" xfId="0" applyFont="1" applyBorder="1" applyAlignment="1">
      <alignment horizontal="center"/>
    </xf>
    <xf numFmtId="164" fontId="8" fillId="0" borderId="45" xfId="0" applyNumberFormat="1" applyFont="1" applyBorder="1" applyAlignment="1">
      <alignment horizontal="center"/>
    </xf>
    <xf numFmtId="0" fontId="8" fillId="0" borderId="56" xfId="0" applyFont="1" applyBorder="1" applyAlignment="1">
      <alignment horizontal="center"/>
    </xf>
    <xf numFmtId="0" fontId="8" fillId="0" borderId="60" xfId="0" applyFont="1" applyBorder="1" applyAlignment="1">
      <alignment horizontal="center"/>
    </xf>
    <xf numFmtId="0" fontId="8" fillId="0" borderId="58" xfId="0" applyFont="1" applyBorder="1" applyAlignment="1">
      <alignment horizontal="center"/>
    </xf>
    <xf numFmtId="0" fontId="8" fillId="0" borderId="18" xfId="0" applyFont="1" applyBorder="1" applyAlignment="1">
      <alignment horizontal="center"/>
    </xf>
    <xf numFmtId="0" fontId="8" fillId="0" borderId="59" xfId="0" applyFont="1" applyBorder="1" applyAlignment="1">
      <alignment horizontal="center"/>
    </xf>
    <xf numFmtId="0" fontId="8" fillId="0" borderId="19" xfId="0" applyFont="1" applyBorder="1" applyAlignment="1">
      <alignment horizontal="center"/>
    </xf>
    <xf numFmtId="164" fontId="8" fillId="0" borderId="54" xfId="0" applyNumberFormat="1" applyFont="1" applyBorder="1" applyAlignment="1">
      <alignment horizontal="center"/>
    </xf>
    <xf numFmtId="164" fontId="8" fillId="0" borderId="57" xfId="0" applyNumberFormat="1" applyFont="1" applyBorder="1" applyAlignment="1">
      <alignment horizontal="center"/>
    </xf>
    <xf numFmtId="164" fontId="8" fillId="0" borderId="55" xfId="0" applyNumberFormat="1" applyFont="1" applyBorder="1" applyAlignment="1">
      <alignment horizontal="center"/>
    </xf>
    <xf numFmtId="0" fontId="8" fillId="0" borderId="52" xfId="0" applyFont="1" applyBorder="1" applyAlignment="1">
      <alignment horizontal="center"/>
    </xf>
    <xf numFmtId="0" fontId="8" fillId="0" borderId="17" xfId="0" applyFont="1" applyBorder="1" applyAlignment="1">
      <alignment horizontal="center"/>
    </xf>
    <xf numFmtId="0" fontId="8" fillId="0" borderId="31" xfId="0" applyFont="1" applyBorder="1" applyAlignment="1">
      <alignment horizontal="center"/>
    </xf>
    <xf numFmtId="0" fontId="8" fillId="0" borderId="41" xfId="0" applyFont="1" applyBorder="1" applyAlignment="1">
      <alignment horizontal="center"/>
    </xf>
    <xf numFmtId="0" fontId="9" fillId="0" borderId="49" xfId="0" applyFont="1" applyBorder="1" applyAlignment="1">
      <alignment horizontal="center"/>
    </xf>
    <xf numFmtId="164" fontId="9" fillId="0" borderId="41" xfId="0" applyNumberFormat="1" applyFont="1" applyBorder="1" applyAlignment="1">
      <alignment horizontal="center"/>
    </xf>
    <xf numFmtId="0" fontId="8" fillId="0" borderId="12" xfId="0" applyFont="1" applyBorder="1" applyAlignment="1">
      <alignment horizontal="center"/>
    </xf>
    <xf numFmtId="0" fontId="8" fillId="0" borderId="37" xfId="0" applyFont="1" applyBorder="1" applyAlignment="1">
      <alignment horizontal="center"/>
    </xf>
    <xf numFmtId="0" fontId="8" fillId="0" borderId="57" xfId="0" applyFont="1" applyBorder="1" applyAlignment="1">
      <alignment horizontal="center"/>
    </xf>
    <xf numFmtId="0" fontId="8" fillId="0" borderId="55" xfId="0" applyFont="1" applyBorder="1" applyAlignment="1">
      <alignment horizontal="center"/>
    </xf>
    <xf numFmtId="0" fontId="8" fillId="0" borderId="61" xfId="0" applyFont="1" applyBorder="1" applyAlignment="1">
      <alignment horizontal="center"/>
    </xf>
    <xf numFmtId="0" fontId="9" fillId="0" borderId="51" xfId="0" applyFont="1" applyBorder="1" applyAlignment="1">
      <alignment horizontal="center"/>
    </xf>
    <xf numFmtId="0" fontId="9" fillId="0" borderId="18" xfId="0" applyFont="1" applyBorder="1" applyAlignment="1">
      <alignment horizontal="center"/>
    </xf>
    <xf numFmtId="0" fontId="8" fillId="0" borderId="19" xfId="0" applyFont="1" applyBorder="1"/>
    <xf numFmtId="0" fontId="8" fillId="0" borderId="9" xfId="0" applyFont="1" applyBorder="1"/>
    <xf numFmtId="0" fontId="8" fillId="0" borderId="55" xfId="0" applyFont="1" applyBorder="1"/>
    <xf numFmtId="0" fontId="8" fillId="0" borderId="22" xfId="0" applyFont="1" applyBorder="1"/>
    <xf numFmtId="164" fontId="8" fillId="0" borderId="57" xfId="0" applyNumberFormat="1" applyFont="1" applyBorder="1"/>
    <xf numFmtId="164" fontId="8" fillId="0" borderId="61" xfId="0" applyNumberFormat="1" applyFont="1" applyBorder="1" applyAlignment="1">
      <alignment horizontal="center"/>
    </xf>
    <xf numFmtId="0" fontId="8" fillId="0" borderId="20" xfId="0" applyFont="1" applyBorder="1" applyAlignment="1">
      <alignment horizontal="center"/>
    </xf>
    <xf numFmtId="0" fontId="8" fillId="0" borderId="62" xfId="0" applyFont="1" applyBorder="1" applyAlignment="1">
      <alignment horizontal="center"/>
    </xf>
    <xf numFmtId="0" fontId="2" fillId="2" borderId="14" xfId="0" applyFont="1" applyFill="1" applyBorder="1" applyAlignment="1">
      <alignment horizontal="center" vertical="center"/>
    </xf>
    <xf numFmtId="0" fontId="2" fillId="3" borderId="40" xfId="0" applyFont="1" applyFill="1" applyBorder="1" applyAlignment="1">
      <alignment horizontal="center" vertical="center"/>
    </xf>
    <xf numFmtId="0" fontId="2" fillId="3" borderId="50" xfId="0" applyFont="1" applyFill="1" applyBorder="1" applyAlignment="1">
      <alignment horizontal="center" vertical="center"/>
    </xf>
    <xf numFmtId="0" fontId="2" fillId="3" borderId="51" xfId="0" applyFont="1" applyFill="1" applyBorder="1" applyAlignment="1">
      <alignment horizontal="center" vertical="center"/>
    </xf>
    <xf numFmtId="0" fontId="2" fillId="3" borderId="14" xfId="0" applyFont="1" applyFill="1" applyBorder="1" applyAlignment="1">
      <alignment horizontal="center" vertical="center" wrapText="1"/>
    </xf>
    <xf numFmtId="0" fontId="2" fillId="3" borderId="49" xfId="0" applyFont="1" applyFill="1" applyBorder="1" applyAlignment="1">
      <alignment horizontal="center" vertical="center" wrapText="1"/>
    </xf>
    <xf numFmtId="0" fontId="2" fillId="3" borderId="14" xfId="0" applyFont="1" applyFill="1" applyBorder="1" applyAlignment="1">
      <alignment horizontal="center" vertical="center"/>
    </xf>
    <xf numFmtId="0" fontId="7" fillId="3" borderId="14" xfId="0" applyFont="1" applyFill="1" applyBorder="1" applyAlignment="1">
      <alignment horizontal="center" vertical="center" wrapText="1"/>
    </xf>
    <xf numFmtId="0" fontId="7" fillId="3" borderId="42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/>
    </xf>
    <xf numFmtId="0" fontId="7" fillId="2" borderId="14" xfId="0" applyFont="1" applyFill="1" applyBorder="1" applyAlignment="1">
      <alignment horizontal="center" vertical="center" wrapText="1"/>
    </xf>
    <xf numFmtId="164" fontId="8" fillId="0" borderId="37" xfId="0" applyNumberFormat="1" applyFont="1" applyBorder="1" applyAlignment="1">
      <alignment horizontal="center"/>
    </xf>
    <xf numFmtId="164" fontId="8" fillId="0" borderId="12" xfId="0" applyNumberFormat="1" applyFont="1" applyBorder="1" applyAlignment="1">
      <alignment horizontal="center"/>
    </xf>
    <xf numFmtId="9" fontId="8" fillId="0" borderId="16" xfId="1" applyFont="1" applyBorder="1" applyAlignment="1"/>
    <xf numFmtId="164" fontId="8" fillId="0" borderId="18" xfId="0" applyNumberFormat="1" applyFont="1" applyBorder="1" applyAlignment="1">
      <alignment horizontal="center"/>
    </xf>
    <xf numFmtId="164" fontId="8" fillId="0" borderId="1" xfId="0" applyNumberFormat="1" applyFont="1" applyBorder="1" applyAlignment="1">
      <alignment horizontal="center"/>
    </xf>
    <xf numFmtId="0" fontId="2" fillId="2" borderId="27" xfId="0" applyFont="1" applyFill="1" applyBorder="1" applyAlignment="1">
      <alignment horizontal="center" vertical="center" wrapText="1"/>
    </xf>
    <xf numFmtId="0" fontId="2" fillId="2" borderId="29" xfId="0" applyFont="1" applyFill="1" applyBorder="1" applyAlignment="1">
      <alignment horizontal="center" vertical="center" wrapText="1"/>
    </xf>
    <xf numFmtId="164" fontId="8" fillId="0" borderId="18" xfId="0" applyNumberFormat="1" applyFont="1" applyBorder="1"/>
    <xf numFmtId="164" fontId="8" fillId="0" borderId="1" xfId="0" applyNumberFormat="1" applyFont="1" applyBorder="1"/>
    <xf numFmtId="14" fontId="8" fillId="0" borderId="20" xfId="0" applyNumberFormat="1" applyFont="1" applyBorder="1" applyAlignment="1">
      <alignment horizontal="center"/>
    </xf>
    <xf numFmtId="164" fontId="8" fillId="0" borderId="34" xfId="0" applyNumberFormat="1" applyFont="1" applyBorder="1" applyAlignment="1">
      <alignment horizontal="center" vertical="center"/>
    </xf>
    <xf numFmtId="164" fontId="8" fillId="0" borderId="21" xfId="0" applyNumberFormat="1" applyFont="1" applyBorder="1" applyAlignment="1">
      <alignment horizontal="center" vertical="center"/>
    </xf>
    <xf numFmtId="0" fontId="8" fillId="0" borderId="22" xfId="0" applyFont="1" applyBorder="1" applyAlignment="1">
      <alignment vertical="center"/>
    </xf>
    <xf numFmtId="14" fontId="8" fillId="0" borderId="34" xfId="0" applyNumberFormat="1" applyFont="1" applyBorder="1" applyAlignment="1">
      <alignment horizontal="center"/>
    </xf>
    <xf numFmtId="0" fontId="4" fillId="2" borderId="27" xfId="0" applyFont="1" applyFill="1" applyBorder="1" applyAlignment="1">
      <alignment vertical="center"/>
    </xf>
    <xf numFmtId="0" fontId="4" fillId="2" borderId="28" xfId="0" applyFont="1" applyFill="1" applyBorder="1" applyAlignment="1">
      <alignment vertical="center"/>
    </xf>
    <xf numFmtId="0" fontId="9" fillId="0" borderId="62" xfId="0" applyFont="1" applyBorder="1" applyAlignment="1">
      <alignment horizontal="center"/>
    </xf>
    <xf numFmtId="0" fontId="9" fillId="0" borderId="37" xfId="0" applyFont="1" applyBorder="1" applyAlignment="1">
      <alignment horizontal="center"/>
    </xf>
    <xf numFmtId="164" fontId="8" fillId="0" borderId="62" xfId="0" applyNumberFormat="1" applyFont="1" applyBorder="1" applyAlignment="1">
      <alignment horizontal="center"/>
    </xf>
    <xf numFmtId="164" fontId="8" fillId="0" borderId="59" xfId="0" applyNumberFormat="1" applyFont="1" applyBorder="1" applyAlignment="1">
      <alignment horizontal="center"/>
    </xf>
    <xf numFmtId="164" fontId="8" fillId="0" borderId="48" xfId="0" applyNumberFormat="1" applyFont="1" applyBorder="1" applyAlignment="1">
      <alignment horizontal="center"/>
    </xf>
    <xf numFmtId="0" fontId="9" fillId="0" borderId="48" xfId="0" applyFont="1" applyBorder="1" applyAlignment="1">
      <alignment horizontal="center"/>
    </xf>
    <xf numFmtId="0" fontId="8" fillId="0" borderId="54" xfId="0" applyFont="1" applyBorder="1" applyAlignment="1">
      <alignment horizontal="center"/>
    </xf>
    <xf numFmtId="164" fontId="9" fillId="0" borderId="59" xfId="0" applyNumberFormat="1" applyFont="1" applyBorder="1" applyAlignment="1">
      <alignment horizontal="center"/>
    </xf>
    <xf numFmtId="0" fontId="4" fillId="2" borderId="29" xfId="0" applyFont="1" applyFill="1" applyBorder="1" applyAlignment="1">
      <alignment vertical="center"/>
    </xf>
    <xf numFmtId="0" fontId="8" fillId="0" borderId="64" xfId="0" applyFont="1" applyBorder="1" applyAlignment="1">
      <alignment horizontal="center"/>
    </xf>
    <xf numFmtId="0" fontId="8" fillId="0" borderId="32" xfId="0" applyFont="1" applyBorder="1" applyAlignment="1">
      <alignment horizontal="center"/>
    </xf>
    <xf numFmtId="164" fontId="8" fillId="0" borderId="65" xfId="0" applyNumberFormat="1" applyFont="1" applyBorder="1" applyAlignment="1">
      <alignment horizontal="center"/>
    </xf>
    <xf numFmtId="0" fontId="8" fillId="0" borderId="33" xfId="0" applyFont="1" applyBorder="1" applyAlignment="1">
      <alignment horizontal="center"/>
    </xf>
    <xf numFmtId="0" fontId="8" fillId="0" borderId="66" xfId="0" applyFont="1" applyBorder="1" applyAlignment="1">
      <alignment horizontal="center"/>
    </xf>
    <xf numFmtId="0" fontId="8" fillId="0" borderId="67" xfId="0" applyFont="1" applyBorder="1" applyAlignment="1">
      <alignment horizontal="center"/>
    </xf>
    <xf numFmtId="0" fontId="8" fillId="0" borderId="44" xfId="0" applyFont="1" applyBorder="1" applyAlignment="1">
      <alignment horizontal="center"/>
    </xf>
    <xf numFmtId="164" fontId="8" fillId="0" borderId="68" xfId="0" applyNumberFormat="1" applyFont="1" applyBorder="1" applyAlignment="1">
      <alignment horizontal="center"/>
    </xf>
    <xf numFmtId="0" fontId="8" fillId="0" borderId="28" xfId="0" applyFont="1" applyBorder="1" applyAlignment="1">
      <alignment horizontal="center"/>
    </xf>
    <xf numFmtId="0" fontId="8" fillId="0" borderId="69" xfId="0" applyFont="1" applyBorder="1" applyAlignment="1">
      <alignment horizontal="center"/>
    </xf>
    <xf numFmtId="0" fontId="8" fillId="0" borderId="16" xfId="0" applyFont="1" applyBorder="1" applyAlignment="1">
      <alignment horizontal="center"/>
    </xf>
    <xf numFmtId="0" fontId="8" fillId="0" borderId="70" xfId="0" applyFont="1" applyBorder="1" applyAlignment="1">
      <alignment horizontal="center"/>
    </xf>
    <xf numFmtId="164" fontId="8" fillId="0" borderId="71" xfId="0" applyNumberFormat="1" applyFont="1" applyBorder="1" applyAlignment="1">
      <alignment horizontal="center"/>
    </xf>
    <xf numFmtId="0" fontId="8" fillId="0" borderId="63" xfId="0" applyFont="1" applyBorder="1" applyAlignment="1">
      <alignment horizontal="center"/>
    </xf>
    <xf numFmtId="0" fontId="8" fillId="0" borderId="29" xfId="0" applyFont="1" applyBorder="1" applyAlignment="1">
      <alignment horizontal="center"/>
    </xf>
    <xf numFmtId="164" fontId="8" fillId="0" borderId="64" xfId="0" applyNumberFormat="1" applyFont="1" applyBorder="1"/>
    <xf numFmtId="164" fontId="8" fillId="0" borderId="32" xfId="0" applyNumberFormat="1" applyFont="1" applyBorder="1"/>
    <xf numFmtId="164" fontId="8" fillId="0" borderId="33" xfId="0" applyNumberFormat="1" applyFont="1" applyBorder="1" applyAlignment="1">
      <alignment horizontal="center" vertical="center"/>
    </xf>
    <xf numFmtId="9" fontId="8" fillId="0" borderId="72" xfId="1" applyFont="1" applyBorder="1" applyAlignment="1"/>
    <xf numFmtId="0" fontId="0" fillId="2" borderId="0" xfId="0" applyFill="1"/>
    <xf numFmtId="0" fontId="0" fillId="2" borderId="39" xfId="0" applyFill="1" applyBorder="1"/>
    <xf numFmtId="0" fontId="4" fillId="2" borderId="39" xfId="0" applyFont="1" applyFill="1" applyBorder="1" applyAlignment="1">
      <alignment horizontal="center"/>
    </xf>
    <xf numFmtId="0" fontId="4" fillId="2" borderId="0" xfId="0" applyFont="1" applyFill="1" applyAlignment="1">
      <alignment horizontal="center"/>
    </xf>
    <xf numFmtId="164" fontId="8" fillId="0" borderId="52" xfId="1" applyNumberFormat="1" applyFont="1" applyBorder="1" applyAlignment="1"/>
    <xf numFmtId="164" fontId="8" fillId="0" borderId="16" xfId="1" applyNumberFormat="1" applyFont="1" applyBorder="1" applyAlignment="1"/>
    <xf numFmtId="164" fontId="8" fillId="0" borderId="72" xfId="1" applyNumberFormat="1" applyFont="1" applyBorder="1" applyAlignment="1"/>
    <xf numFmtId="0" fontId="2" fillId="2" borderId="42" xfId="0" applyFont="1" applyFill="1" applyBorder="1" applyAlignment="1">
      <alignment horizontal="center" vertical="center" wrapText="1"/>
    </xf>
    <xf numFmtId="0" fontId="8" fillId="0" borderId="59" xfId="0" applyFont="1" applyBorder="1"/>
    <xf numFmtId="0" fontId="8" fillId="0" borderId="21" xfId="0" applyFont="1" applyBorder="1"/>
    <xf numFmtId="164" fontId="8" fillId="4" borderId="1" xfId="0" applyNumberFormat="1" applyFont="1" applyFill="1" applyBorder="1" applyAlignment="1">
      <alignment horizontal="center"/>
    </xf>
    <xf numFmtId="164" fontId="8" fillId="4" borderId="57" xfId="0" applyNumberFormat="1" applyFont="1" applyFill="1" applyBorder="1" applyAlignment="1">
      <alignment horizontal="center"/>
    </xf>
    <xf numFmtId="164" fontId="8" fillId="4" borderId="57" xfId="0" applyNumberFormat="1" applyFont="1" applyFill="1" applyBorder="1"/>
    <xf numFmtId="164" fontId="8" fillId="4" borderId="65" xfId="0" applyNumberFormat="1" applyFont="1" applyFill="1" applyBorder="1"/>
    <xf numFmtId="164" fontId="8" fillId="4" borderId="1" xfId="0" applyNumberFormat="1" applyFont="1" applyFill="1" applyBorder="1"/>
    <xf numFmtId="164" fontId="8" fillId="4" borderId="32" xfId="0" applyNumberFormat="1" applyFont="1" applyFill="1" applyBorder="1"/>
    <xf numFmtId="0" fontId="4" fillId="2" borderId="27" xfId="0" applyFont="1" applyFill="1" applyBorder="1" applyAlignment="1">
      <alignment horizontal="center" vertical="center"/>
    </xf>
    <xf numFmtId="0" fontId="4" fillId="2" borderId="29" xfId="0" applyFont="1" applyFill="1" applyBorder="1" applyAlignment="1">
      <alignment horizontal="center" vertical="center"/>
    </xf>
    <xf numFmtId="0" fontId="4" fillId="2" borderId="28" xfId="0" applyFont="1" applyFill="1" applyBorder="1" applyAlignment="1">
      <alignment horizontal="center" vertical="center"/>
    </xf>
    <xf numFmtId="0" fontId="2" fillId="2" borderId="27" xfId="0" applyFont="1" applyFill="1" applyBorder="1" applyAlignment="1">
      <alignment horizontal="center" vertical="center"/>
    </xf>
    <xf numFmtId="0" fontId="2" fillId="2" borderId="29" xfId="0" applyFont="1" applyFill="1" applyBorder="1" applyAlignment="1">
      <alignment horizontal="center" vertical="center"/>
    </xf>
    <xf numFmtId="0" fontId="4" fillId="2" borderId="0" xfId="0" applyFont="1" applyFill="1" applyAlignment="1">
      <alignment horizontal="left"/>
    </xf>
    <xf numFmtId="0" fontId="2" fillId="2" borderId="28" xfId="0" applyFont="1" applyFill="1" applyBorder="1" applyAlignment="1">
      <alignment horizontal="center" vertical="center"/>
    </xf>
    <xf numFmtId="0" fontId="0" fillId="2" borderId="27" xfId="0" applyFill="1" applyBorder="1" applyAlignment="1">
      <alignment horizontal="center" vertical="center"/>
    </xf>
    <xf numFmtId="0" fontId="0" fillId="2" borderId="28" xfId="0" applyFill="1" applyBorder="1" applyAlignment="1">
      <alignment horizontal="center" vertical="center"/>
    </xf>
    <xf numFmtId="0" fontId="0" fillId="2" borderId="29" xfId="0" applyFill="1" applyBorder="1" applyAlignment="1">
      <alignment horizontal="center" vertical="center"/>
    </xf>
    <xf numFmtId="0" fontId="4" fillId="3" borderId="27" xfId="0" applyFont="1" applyFill="1" applyBorder="1" applyAlignment="1">
      <alignment horizontal="center" vertical="center"/>
    </xf>
    <xf numFmtId="0" fontId="4" fillId="3" borderId="28" xfId="0" applyFont="1" applyFill="1" applyBorder="1" applyAlignment="1">
      <alignment horizontal="center" vertical="center"/>
    </xf>
    <xf numFmtId="0" fontId="4" fillId="3" borderId="29" xfId="0" applyFont="1" applyFill="1" applyBorder="1" applyAlignment="1">
      <alignment horizontal="center" vertical="center"/>
    </xf>
    <xf numFmtId="0" fontId="8" fillId="0" borderId="33" xfId="0" applyFont="1" applyBorder="1" applyAlignment="1">
      <alignment horizontal="center" vertical="center"/>
    </xf>
    <xf numFmtId="0" fontId="8" fillId="0" borderId="20" xfId="0" applyFont="1" applyBorder="1" applyAlignment="1">
      <alignment horizontal="center" vertical="center"/>
    </xf>
    <xf numFmtId="0" fontId="8" fillId="0" borderId="28" xfId="0" applyFont="1" applyBorder="1" applyAlignment="1">
      <alignment horizontal="center" vertical="center"/>
    </xf>
    <xf numFmtId="0" fontId="8" fillId="0" borderId="33" xfId="0" applyFont="1" applyBorder="1" applyAlignment="1">
      <alignment horizontal="center"/>
    </xf>
    <xf numFmtId="0" fontId="8" fillId="0" borderId="20" xfId="0" applyFont="1" applyBorder="1" applyAlignment="1">
      <alignment horizontal="center"/>
    </xf>
    <xf numFmtId="0" fontId="2" fillId="2" borderId="40" xfId="0" applyFont="1" applyFill="1" applyBorder="1" applyAlignment="1">
      <alignment horizontal="center"/>
    </xf>
    <xf numFmtId="0" fontId="2" fillId="2" borderId="42" xfId="0" applyFont="1" applyFill="1" applyBorder="1" applyAlignment="1">
      <alignment horizontal="center"/>
    </xf>
    <xf numFmtId="0" fontId="8" fillId="0" borderId="33" xfId="0" applyFont="1" applyBorder="1" applyAlignment="1">
      <alignment vertical="center"/>
    </xf>
    <xf numFmtId="0" fontId="8" fillId="0" borderId="28" xfId="0" applyFont="1" applyBorder="1" applyAlignment="1">
      <alignment vertical="center"/>
    </xf>
    <xf numFmtId="0" fontId="8" fillId="0" borderId="20" xfId="0" applyFont="1" applyBorder="1" applyAlignment="1">
      <alignment vertical="center"/>
    </xf>
    <xf numFmtId="0" fontId="2" fillId="2" borderId="27" xfId="0" applyFont="1" applyFill="1" applyBorder="1" applyAlignment="1">
      <alignment horizontal="center" vertical="center" wrapText="1"/>
    </xf>
    <xf numFmtId="0" fontId="2" fillId="2" borderId="29" xfId="0" applyFont="1" applyFill="1" applyBorder="1" applyAlignment="1">
      <alignment horizontal="center" vertical="center" wrapText="1"/>
    </xf>
    <xf numFmtId="0" fontId="2" fillId="2" borderId="40" xfId="0" applyFont="1" applyFill="1" applyBorder="1" applyAlignment="1">
      <alignment horizontal="center" vertical="center"/>
    </xf>
    <xf numFmtId="0" fontId="2" fillId="2" borderId="41" xfId="0" applyFont="1" applyFill="1" applyBorder="1" applyAlignment="1">
      <alignment horizontal="center" vertical="center"/>
    </xf>
    <xf numFmtId="0" fontId="2" fillId="2" borderId="42" xfId="0" applyFont="1" applyFill="1" applyBorder="1" applyAlignment="1">
      <alignment horizontal="center" vertical="center"/>
    </xf>
    <xf numFmtId="0" fontId="2" fillId="2" borderId="63" xfId="0" applyFont="1" applyFill="1" applyBorder="1" applyAlignment="1">
      <alignment horizontal="center" vertical="center"/>
    </xf>
    <xf numFmtId="0" fontId="2" fillId="2" borderId="39" xfId="0" applyFont="1" applyFill="1" applyBorder="1" applyAlignment="1">
      <alignment horizontal="center" vertical="center"/>
    </xf>
    <xf numFmtId="0" fontId="2" fillId="2" borderId="45" xfId="0" applyFont="1" applyFill="1" applyBorder="1" applyAlignment="1">
      <alignment horizontal="center" vertical="center"/>
    </xf>
    <xf numFmtId="0" fontId="8" fillId="0" borderId="66" xfId="0" applyFont="1" applyBorder="1" applyAlignment="1">
      <alignment horizontal="center"/>
    </xf>
    <xf numFmtId="0" fontId="8" fillId="0" borderId="69" xfId="0" applyFont="1" applyBorder="1" applyAlignment="1">
      <alignment horizontal="center"/>
    </xf>
    <xf numFmtId="0" fontId="8" fillId="0" borderId="62" xfId="0" applyFont="1" applyBorder="1" applyAlignment="1">
      <alignment horizontal="center"/>
    </xf>
    <xf numFmtId="0" fontId="8" fillId="0" borderId="66" xfId="0" applyFont="1" applyBorder="1" applyAlignment="1">
      <alignment horizontal="center" vertical="center"/>
    </xf>
    <xf numFmtId="0" fontId="8" fillId="0" borderId="69" xfId="0" applyFont="1" applyBorder="1" applyAlignment="1">
      <alignment horizontal="center" vertical="center"/>
    </xf>
    <xf numFmtId="0" fontId="8" fillId="0" borderId="62" xfId="0" applyFont="1" applyBorder="1" applyAlignment="1">
      <alignment horizontal="center" vertical="center"/>
    </xf>
  </cellXfs>
  <cellStyles count="2">
    <cellStyle name="Normale" xfId="0" builtinId="0"/>
    <cellStyle name="Percentual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2013 - Tema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7A3A80-4F07-464A-96F1-5A2DA1CD6396}">
  <dimension ref="B1:M161"/>
  <sheetViews>
    <sheetView workbookViewId="0">
      <pane ySplit="4" topLeftCell="A5" activePane="bottomLeft" state="frozen"/>
      <selection pane="bottomLeft" activeCell="E20" sqref="E20"/>
    </sheetView>
  </sheetViews>
  <sheetFormatPr defaultRowHeight="14.4" x14ac:dyDescent="0.3"/>
  <cols>
    <col min="1" max="1" width="6.5546875" customWidth="1"/>
    <col min="2" max="2" width="6.44140625" customWidth="1"/>
    <col min="3" max="3" width="10.44140625" customWidth="1"/>
    <col min="4" max="4" width="8" customWidth="1"/>
    <col min="5" max="5" width="22.109375" customWidth="1"/>
    <col min="6" max="6" width="16" customWidth="1"/>
    <col min="7" max="7" width="9.6640625" customWidth="1"/>
    <col min="8" max="8" width="14.5546875" customWidth="1"/>
    <col min="9" max="9" width="11" customWidth="1"/>
    <col min="10" max="10" width="11.6640625" customWidth="1"/>
    <col min="11" max="11" width="33.6640625" customWidth="1"/>
    <col min="12" max="12" width="31.5546875" customWidth="1"/>
    <col min="13" max="13" width="10.44140625" customWidth="1"/>
  </cols>
  <sheetData>
    <row r="1" spans="2:13" x14ac:dyDescent="0.3">
      <c r="B1" s="9"/>
      <c r="E1" s="18"/>
    </row>
    <row r="2" spans="2:13" x14ac:dyDescent="0.3">
      <c r="B2" s="197" t="s">
        <v>0</v>
      </c>
      <c r="C2" s="197"/>
      <c r="D2" s="197"/>
      <c r="E2" s="197"/>
      <c r="F2" s="197"/>
      <c r="G2" s="197"/>
      <c r="H2" s="197"/>
      <c r="I2" s="197"/>
      <c r="J2" s="197"/>
      <c r="K2" s="197"/>
      <c r="L2" s="197"/>
    </row>
    <row r="3" spans="2:13" ht="15" thickBot="1" x14ac:dyDescent="0.35"/>
    <row r="4" spans="2:13" ht="29.25" customHeight="1" thickBot="1" x14ac:dyDescent="0.35">
      <c r="B4" s="1" t="s">
        <v>1</v>
      </c>
      <c r="C4" s="2" t="s">
        <v>2</v>
      </c>
      <c r="D4" s="3" t="s">
        <v>3</v>
      </c>
      <c r="E4" s="2" t="s">
        <v>4</v>
      </c>
      <c r="F4" s="4" t="s">
        <v>5</v>
      </c>
      <c r="G4" s="2" t="s">
        <v>6</v>
      </c>
      <c r="H4" s="5" t="s">
        <v>7</v>
      </c>
      <c r="I4" s="5" t="s">
        <v>8</v>
      </c>
      <c r="J4" s="3" t="s">
        <v>9</v>
      </c>
      <c r="K4" s="10" t="s">
        <v>10</v>
      </c>
      <c r="L4" s="10" t="s">
        <v>11</v>
      </c>
      <c r="M4" s="7"/>
    </row>
    <row r="5" spans="2:13" ht="15.75" customHeight="1" thickBot="1" x14ac:dyDescent="0.35">
      <c r="B5" s="122"/>
      <c r="C5" s="75" t="s">
        <v>12</v>
      </c>
      <c r="D5" s="123"/>
      <c r="E5" s="124"/>
      <c r="F5" s="125"/>
      <c r="G5" s="124"/>
      <c r="H5" s="126"/>
      <c r="I5" s="126"/>
      <c r="J5" s="127"/>
      <c r="K5" s="128"/>
      <c r="L5" s="129"/>
      <c r="M5" s="7"/>
    </row>
    <row r="6" spans="2:13" x14ac:dyDescent="0.3">
      <c r="B6" s="195">
        <v>1</v>
      </c>
      <c r="C6" s="11" t="s">
        <v>13</v>
      </c>
      <c r="D6" s="68" t="s">
        <v>14</v>
      </c>
      <c r="E6" s="11" t="s">
        <v>15</v>
      </c>
      <c r="F6" s="21" t="s">
        <v>16</v>
      </c>
      <c r="G6" s="35">
        <v>1</v>
      </c>
      <c r="H6" s="36" t="s">
        <v>17</v>
      </c>
      <c r="I6" s="36" t="s">
        <v>18</v>
      </c>
      <c r="J6" s="37">
        <v>500</v>
      </c>
      <c r="K6" s="38" t="s">
        <v>19</v>
      </c>
      <c r="L6" s="38" t="s">
        <v>20</v>
      </c>
      <c r="M6" s="6"/>
    </row>
    <row r="7" spans="2:13" x14ac:dyDescent="0.3">
      <c r="B7" s="198"/>
      <c r="C7" s="13" t="s">
        <v>13</v>
      </c>
      <c r="D7" s="28" t="s">
        <v>14</v>
      </c>
      <c r="E7" s="13" t="s">
        <v>15</v>
      </c>
      <c r="F7" s="20" t="s">
        <v>16</v>
      </c>
      <c r="G7" s="39">
        <v>1</v>
      </c>
      <c r="H7" s="40" t="s">
        <v>21</v>
      </c>
      <c r="I7" s="40" t="s">
        <v>22</v>
      </c>
      <c r="J7" s="41">
        <v>250</v>
      </c>
      <c r="K7" s="42" t="s">
        <v>19</v>
      </c>
      <c r="L7" s="42" t="s">
        <v>23</v>
      </c>
      <c r="M7" s="6"/>
    </row>
    <row r="8" spans="2:13" x14ac:dyDescent="0.3">
      <c r="B8" s="198"/>
      <c r="C8" s="13" t="s">
        <v>13</v>
      </c>
      <c r="D8" s="28" t="s">
        <v>14</v>
      </c>
      <c r="E8" s="13" t="s">
        <v>15</v>
      </c>
      <c r="F8" s="20" t="s">
        <v>16</v>
      </c>
      <c r="G8" s="39">
        <v>1</v>
      </c>
      <c r="H8" s="40" t="s">
        <v>24</v>
      </c>
      <c r="I8" s="40" t="s">
        <v>25</v>
      </c>
      <c r="J8" s="41">
        <v>150</v>
      </c>
      <c r="K8" s="42" t="s">
        <v>19</v>
      </c>
      <c r="L8" s="50" t="s">
        <v>23</v>
      </c>
      <c r="M8" s="6"/>
    </row>
    <row r="9" spans="2:13" ht="15" thickBot="1" x14ac:dyDescent="0.35">
      <c r="B9" s="198"/>
      <c r="C9" s="14" t="s">
        <v>13</v>
      </c>
      <c r="D9" s="84" t="s">
        <v>14</v>
      </c>
      <c r="E9" s="13" t="s">
        <v>15</v>
      </c>
      <c r="F9" s="20" t="s">
        <v>16</v>
      </c>
      <c r="G9" s="39">
        <v>1</v>
      </c>
      <c r="H9" s="40" t="s">
        <v>26</v>
      </c>
      <c r="I9" s="40" t="s">
        <v>18</v>
      </c>
      <c r="J9" s="41">
        <v>500</v>
      </c>
      <c r="K9" s="42" t="s">
        <v>19</v>
      </c>
      <c r="L9" s="42" t="s">
        <v>20</v>
      </c>
      <c r="M9" s="6"/>
    </row>
    <row r="10" spans="2:13" x14ac:dyDescent="0.3">
      <c r="B10" s="195">
        <v>2</v>
      </c>
      <c r="C10" s="12" t="s">
        <v>13</v>
      </c>
      <c r="D10" s="28" t="s">
        <v>14</v>
      </c>
      <c r="E10" s="11" t="s">
        <v>27</v>
      </c>
      <c r="F10" s="21" t="s">
        <v>28</v>
      </c>
      <c r="G10" s="35">
        <v>1</v>
      </c>
      <c r="H10" s="36" t="s">
        <v>17</v>
      </c>
      <c r="I10" s="36" t="s">
        <v>29</v>
      </c>
      <c r="J10" s="47">
        <v>300</v>
      </c>
      <c r="K10" s="38" t="s">
        <v>19</v>
      </c>
      <c r="L10" s="38" t="s">
        <v>30</v>
      </c>
      <c r="M10" s="6"/>
    </row>
    <row r="11" spans="2:13" x14ac:dyDescent="0.3">
      <c r="B11" s="198"/>
      <c r="C11" s="13" t="s">
        <v>13</v>
      </c>
      <c r="D11" s="28" t="s">
        <v>14</v>
      </c>
      <c r="E11" s="13" t="s">
        <v>27</v>
      </c>
      <c r="F11" s="48" t="s">
        <v>28</v>
      </c>
      <c r="G11" s="39">
        <v>1</v>
      </c>
      <c r="H11" s="40" t="s">
        <v>31</v>
      </c>
      <c r="I11" s="40" t="s">
        <v>22</v>
      </c>
      <c r="J11" s="49">
        <v>75</v>
      </c>
      <c r="K11" s="50" t="s">
        <v>32</v>
      </c>
      <c r="L11" s="50" t="s">
        <v>23</v>
      </c>
      <c r="M11" s="6"/>
    </row>
    <row r="12" spans="2:13" x14ac:dyDescent="0.3">
      <c r="B12" s="198"/>
      <c r="C12" s="13" t="s">
        <v>13</v>
      </c>
      <c r="D12" s="28" t="s">
        <v>14</v>
      </c>
      <c r="E12" s="13" t="s">
        <v>27</v>
      </c>
      <c r="F12" s="48" t="s">
        <v>28</v>
      </c>
      <c r="G12" s="39">
        <v>1</v>
      </c>
      <c r="H12" s="40" t="s">
        <v>33</v>
      </c>
      <c r="I12" s="40" t="s">
        <v>34</v>
      </c>
      <c r="J12" s="49">
        <v>40</v>
      </c>
      <c r="K12" s="50" t="s">
        <v>35</v>
      </c>
      <c r="L12" s="50" t="s">
        <v>23</v>
      </c>
      <c r="M12" s="6"/>
    </row>
    <row r="13" spans="2:13" ht="15" thickBot="1" x14ac:dyDescent="0.35">
      <c r="B13" s="196"/>
      <c r="C13" s="14" t="s">
        <v>13</v>
      </c>
      <c r="D13" s="71" t="s">
        <v>14</v>
      </c>
      <c r="E13" s="13" t="s">
        <v>27</v>
      </c>
      <c r="F13" s="51" t="s">
        <v>28</v>
      </c>
      <c r="G13" s="52">
        <v>1</v>
      </c>
      <c r="H13" s="53" t="s">
        <v>33</v>
      </c>
      <c r="I13" s="53" t="s">
        <v>34</v>
      </c>
      <c r="J13" s="54">
        <v>50</v>
      </c>
      <c r="K13" s="55" t="s">
        <v>19</v>
      </c>
      <c r="L13" s="55" t="s">
        <v>23</v>
      </c>
      <c r="M13" s="6"/>
    </row>
    <row r="14" spans="2:13" x14ac:dyDescent="0.3">
      <c r="B14" s="195">
        <v>3</v>
      </c>
      <c r="C14" s="12" t="s">
        <v>13</v>
      </c>
      <c r="D14" s="28" t="s">
        <v>14</v>
      </c>
      <c r="E14" s="11" t="s">
        <v>36</v>
      </c>
      <c r="F14" s="19" t="s">
        <v>37</v>
      </c>
      <c r="G14" s="35">
        <v>1</v>
      </c>
      <c r="H14" s="36" t="s">
        <v>38</v>
      </c>
      <c r="I14" s="36" t="s">
        <v>39</v>
      </c>
      <c r="J14" s="37">
        <v>350</v>
      </c>
      <c r="K14" s="38" t="s">
        <v>40</v>
      </c>
      <c r="L14" s="38" t="s">
        <v>41</v>
      </c>
      <c r="M14" s="6"/>
    </row>
    <row r="15" spans="2:13" x14ac:dyDescent="0.3">
      <c r="B15" s="198"/>
      <c r="C15" s="13" t="s">
        <v>13</v>
      </c>
      <c r="D15" s="28" t="s">
        <v>14</v>
      </c>
      <c r="E15" s="12" t="s">
        <v>36</v>
      </c>
      <c r="F15" s="20" t="s">
        <v>42</v>
      </c>
      <c r="G15" s="56">
        <v>1</v>
      </c>
      <c r="H15" s="44" t="s">
        <v>33</v>
      </c>
      <c r="I15" s="44" t="s">
        <v>43</v>
      </c>
      <c r="J15" s="66">
        <v>150</v>
      </c>
      <c r="K15" s="50" t="s">
        <v>19</v>
      </c>
      <c r="L15" s="50" t="s">
        <v>44</v>
      </c>
      <c r="M15" s="6"/>
    </row>
    <row r="16" spans="2:13" ht="15" thickBot="1" x14ac:dyDescent="0.35">
      <c r="B16" s="196"/>
      <c r="C16" s="14" t="s">
        <v>13</v>
      </c>
      <c r="D16" s="33" t="s">
        <v>14</v>
      </c>
      <c r="E16" s="17" t="s">
        <v>36</v>
      </c>
      <c r="F16" s="58" t="s">
        <v>37</v>
      </c>
      <c r="G16" s="59">
        <v>1</v>
      </c>
      <c r="H16" s="60" t="s">
        <v>33</v>
      </c>
      <c r="I16" s="60" t="s">
        <v>43</v>
      </c>
      <c r="J16" s="45">
        <v>100</v>
      </c>
      <c r="K16" s="61" t="s">
        <v>19</v>
      </c>
      <c r="L16" s="46" t="s">
        <v>44</v>
      </c>
      <c r="M16" s="6"/>
    </row>
    <row r="17" spans="2:13" x14ac:dyDescent="0.3">
      <c r="B17" s="195">
        <v>4</v>
      </c>
      <c r="C17" s="12" t="s">
        <v>13</v>
      </c>
      <c r="D17" s="28" t="s">
        <v>14</v>
      </c>
      <c r="E17" s="12" t="s">
        <v>45</v>
      </c>
      <c r="F17" s="20" t="s">
        <v>37</v>
      </c>
      <c r="G17" s="56">
        <v>1</v>
      </c>
      <c r="H17" s="44" t="s">
        <v>43</v>
      </c>
      <c r="I17" s="44" t="s">
        <v>39</v>
      </c>
      <c r="J17" s="66">
        <v>100</v>
      </c>
      <c r="K17" s="42" t="s">
        <v>19</v>
      </c>
      <c r="L17" s="42" t="s">
        <v>44</v>
      </c>
      <c r="M17" s="6"/>
    </row>
    <row r="18" spans="2:13" x14ac:dyDescent="0.3">
      <c r="B18" s="198"/>
      <c r="C18" s="13" t="s">
        <v>13</v>
      </c>
      <c r="D18" s="28" t="s">
        <v>14</v>
      </c>
      <c r="E18" s="12" t="s">
        <v>45</v>
      </c>
      <c r="F18" s="57" t="s">
        <v>46</v>
      </c>
      <c r="G18" s="39">
        <v>1</v>
      </c>
      <c r="H18" s="40" t="s">
        <v>43</v>
      </c>
      <c r="I18" s="40" t="s">
        <v>39</v>
      </c>
      <c r="J18" s="41">
        <v>80</v>
      </c>
      <c r="K18" s="42" t="s">
        <v>19</v>
      </c>
      <c r="L18" s="42" t="s">
        <v>44</v>
      </c>
      <c r="M18" s="6"/>
    </row>
    <row r="19" spans="2:13" ht="15" thickBot="1" x14ac:dyDescent="0.35">
      <c r="B19" s="196"/>
      <c r="C19" s="14" t="s">
        <v>13</v>
      </c>
      <c r="D19" s="33" t="s">
        <v>14</v>
      </c>
      <c r="E19" s="17" t="s">
        <v>45</v>
      </c>
      <c r="F19" s="22" t="s">
        <v>46</v>
      </c>
      <c r="G19" s="43">
        <v>1</v>
      </c>
      <c r="H19" s="62" t="s">
        <v>33</v>
      </c>
      <c r="I19" s="62" t="s">
        <v>43</v>
      </c>
      <c r="J19" s="80">
        <v>50</v>
      </c>
      <c r="K19" s="61" t="s">
        <v>19</v>
      </c>
      <c r="L19" s="46" t="s">
        <v>23</v>
      </c>
      <c r="M19" s="6"/>
    </row>
    <row r="20" spans="2:13" x14ac:dyDescent="0.3">
      <c r="B20" s="195">
        <v>5</v>
      </c>
      <c r="C20" s="12" t="s">
        <v>13</v>
      </c>
      <c r="D20" s="28" t="s">
        <v>14</v>
      </c>
      <c r="E20" s="12" t="s">
        <v>47</v>
      </c>
      <c r="F20" s="20" t="s">
        <v>37</v>
      </c>
      <c r="G20" s="56">
        <v>1</v>
      </c>
      <c r="H20" s="44" t="s">
        <v>48</v>
      </c>
      <c r="I20" s="44" t="s">
        <v>49</v>
      </c>
      <c r="J20" s="66">
        <v>1200</v>
      </c>
      <c r="K20" s="42" t="s">
        <v>50</v>
      </c>
      <c r="L20" s="42" t="s">
        <v>51</v>
      </c>
      <c r="M20" s="6"/>
    </row>
    <row r="21" spans="2:13" x14ac:dyDescent="0.3">
      <c r="B21" s="198"/>
      <c r="C21" s="13" t="s">
        <v>13</v>
      </c>
      <c r="D21" s="69" t="s">
        <v>14</v>
      </c>
      <c r="E21" s="13" t="s">
        <v>47</v>
      </c>
      <c r="F21" s="57" t="s">
        <v>37</v>
      </c>
      <c r="G21" s="39">
        <v>1</v>
      </c>
      <c r="H21" s="40" t="s">
        <v>43</v>
      </c>
      <c r="I21" s="40" t="s">
        <v>39</v>
      </c>
      <c r="J21" s="41">
        <v>60</v>
      </c>
      <c r="K21" s="50" t="s">
        <v>19</v>
      </c>
      <c r="L21" s="50" t="s">
        <v>44</v>
      </c>
      <c r="M21" s="6"/>
    </row>
    <row r="22" spans="2:13" ht="15" thickBot="1" x14ac:dyDescent="0.35">
      <c r="B22" s="196"/>
      <c r="C22" s="14" t="s">
        <v>13</v>
      </c>
      <c r="D22" s="31" t="s">
        <v>14</v>
      </c>
      <c r="E22" s="14" t="s">
        <v>47</v>
      </c>
      <c r="F22" s="58" t="s">
        <v>37</v>
      </c>
      <c r="G22" s="59">
        <v>1</v>
      </c>
      <c r="H22" s="60" t="s">
        <v>33</v>
      </c>
      <c r="I22" s="60" t="s">
        <v>43</v>
      </c>
      <c r="J22" s="45">
        <v>40</v>
      </c>
      <c r="K22" s="61" t="s">
        <v>19</v>
      </c>
      <c r="L22" s="61" t="s">
        <v>44</v>
      </c>
      <c r="M22" s="6"/>
    </row>
    <row r="23" spans="2:13" x14ac:dyDescent="0.3">
      <c r="B23" s="195">
        <v>6</v>
      </c>
      <c r="C23" s="12" t="s">
        <v>13</v>
      </c>
      <c r="D23" s="28" t="s">
        <v>14</v>
      </c>
      <c r="E23" s="12" t="s">
        <v>52</v>
      </c>
      <c r="F23" s="20" t="s">
        <v>53</v>
      </c>
      <c r="G23" s="56">
        <v>1</v>
      </c>
      <c r="H23" s="44" t="s">
        <v>43</v>
      </c>
      <c r="I23" s="44" t="s">
        <v>39</v>
      </c>
      <c r="J23" s="66">
        <v>100</v>
      </c>
      <c r="K23" s="42" t="s">
        <v>19</v>
      </c>
      <c r="L23" s="42" t="s">
        <v>20</v>
      </c>
      <c r="M23" s="6"/>
    </row>
    <row r="24" spans="2:13" x14ac:dyDescent="0.3">
      <c r="B24" s="198"/>
      <c r="C24" s="13" t="s">
        <v>13</v>
      </c>
      <c r="D24" s="28" t="s">
        <v>14</v>
      </c>
      <c r="E24" s="13" t="s">
        <v>52</v>
      </c>
      <c r="F24" s="57" t="s">
        <v>46</v>
      </c>
      <c r="G24" s="39">
        <v>1</v>
      </c>
      <c r="H24" s="40" t="s">
        <v>43</v>
      </c>
      <c r="I24" s="40" t="s">
        <v>39</v>
      </c>
      <c r="J24" s="41">
        <v>150</v>
      </c>
      <c r="K24" s="50" t="s">
        <v>19</v>
      </c>
      <c r="L24" s="42" t="s">
        <v>20</v>
      </c>
      <c r="M24" s="6"/>
    </row>
    <row r="25" spans="2:13" ht="15" thickBot="1" x14ac:dyDescent="0.35">
      <c r="B25" s="196"/>
      <c r="C25" s="14" t="s">
        <v>13</v>
      </c>
      <c r="D25" s="71" t="s">
        <v>14</v>
      </c>
      <c r="E25" s="14" t="s">
        <v>52</v>
      </c>
      <c r="F25" s="58" t="s">
        <v>46</v>
      </c>
      <c r="G25" s="59">
        <v>1</v>
      </c>
      <c r="H25" s="60" t="s">
        <v>43</v>
      </c>
      <c r="I25" s="60" t="s">
        <v>39</v>
      </c>
      <c r="J25" s="45">
        <v>100</v>
      </c>
      <c r="K25" s="61" t="s">
        <v>19</v>
      </c>
      <c r="L25" s="61" t="s">
        <v>20</v>
      </c>
      <c r="M25" s="6"/>
    </row>
    <row r="26" spans="2:13" x14ac:dyDescent="0.3">
      <c r="B26" s="195">
        <v>7</v>
      </c>
      <c r="C26" s="12" t="s">
        <v>13</v>
      </c>
      <c r="D26" s="28" t="s">
        <v>14</v>
      </c>
      <c r="E26" s="13" t="s">
        <v>54</v>
      </c>
      <c r="F26" s="57" t="s">
        <v>37</v>
      </c>
      <c r="G26" s="39">
        <v>1</v>
      </c>
      <c r="H26" s="40" t="s">
        <v>31</v>
      </c>
      <c r="I26" s="40" t="s">
        <v>22</v>
      </c>
      <c r="J26" s="41">
        <v>200</v>
      </c>
      <c r="K26" s="50" t="s">
        <v>19</v>
      </c>
      <c r="L26" s="42" t="s">
        <v>44</v>
      </c>
      <c r="M26" s="6"/>
    </row>
    <row r="27" spans="2:13" x14ac:dyDescent="0.3">
      <c r="B27" s="198"/>
      <c r="C27" s="13" t="s">
        <v>13</v>
      </c>
      <c r="D27" s="69" t="s">
        <v>14</v>
      </c>
      <c r="E27" s="13" t="s">
        <v>54</v>
      </c>
      <c r="F27" s="57" t="s">
        <v>16</v>
      </c>
      <c r="G27" s="39">
        <v>1</v>
      </c>
      <c r="H27" s="40" t="s">
        <v>55</v>
      </c>
      <c r="I27" s="40" t="s">
        <v>29</v>
      </c>
      <c r="J27" s="41">
        <v>750</v>
      </c>
      <c r="K27" s="50" t="s">
        <v>56</v>
      </c>
      <c r="L27" s="50" t="s">
        <v>57</v>
      </c>
      <c r="M27" s="6"/>
    </row>
    <row r="28" spans="2:13" x14ac:dyDescent="0.3">
      <c r="B28" s="198"/>
      <c r="C28" s="12" t="s">
        <v>13</v>
      </c>
      <c r="D28" s="28" t="s">
        <v>14</v>
      </c>
      <c r="E28" s="12" t="s">
        <v>54</v>
      </c>
      <c r="F28" s="20" t="s">
        <v>58</v>
      </c>
      <c r="G28" s="56">
        <v>1</v>
      </c>
      <c r="H28" s="44" t="s">
        <v>24</v>
      </c>
      <c r="I28" s="44" t="s">
        <v>34</v>
      </c>
      <c r="J28" s="66">
        <v>80</v>
      </c>
      <c r="K28" s="42" t="s">
        <v>19</v>
      </c>
      <c r="L28" s="42" t="s">
        <v>44</v>
      </c>
      <c r="M28" s="6"/>
    </row>
    <row r="29" spans="2:13" ht="15" thickBot="1" x14ac:dyDescent="0.35">
      <c r="B29" s="196"/>
      <c r="C29" s="14" t="s">
        <v>13</v>
      </c>
      <c r="D29" s="71" t="s">
        <v>14</v>
      </c>
      <c r="E29" s="14" t="s">
        <v>54</v>
      </c>
      <c r="F29" s="58" t="s">
        <v>59</v>
      </c>
      <c r="G29" s="59">
        <v>1</v>
      </c>
      <c r="H29" s="60" t="s">
        <v>24</v>
      </c>
      <c r="I29" s="60" t="s">
        <v>34</v>
      </c>
      <c r="J29" s="45">
        <v>75</v>
      </c>
      <c r="K29" s="61" t="s">
        <v>19</v>
      </c>
      <c r="L29" s="61" t="s">
        <v>60</v>
      </c>
      <c r="M29" s="6"/>
    </row>
    <row r="30" spans="2:13" x14ac:dyDescent="0.3">
      <c r="B30" s="195">
        <v>8</v>
      </c>
      <c r="C30" s="12" t="s">
        <v>13</v>
      </c>
      <c r="D30" s="28" t="s">
        <v>14</v>
      </c>
      <c r="E30" s="12" t="s">
        <v>61</v>
      </c>
      <c r="F30" s="20" t="s">
        <v>62</v>
      </c>
      <c r="G30" s="56">
        <v>1</v>
      </c>
      <c r="H30" s="44" t="s">
        <v>31</v>
      </c>
      <c r="I30" s="44" t="s">
        <v>22</v>
      </c>
      <c r="J30" s="66">
        <v>550</v>
      </c>
      <c r="K30" s="42" t="s">
        <v>63</v>
      </c>
      <c r="L30" s="42" t="s">
        <v>64</v>
      </c>
      <c r="M30" s="6"/>
    </row>
    <row r="31" spans="2:13" x14ac:dyDescent="0.3">
      <c r="B31" s="198"/>
      <c r="C31" s="12" t="s">
        <v>13</v>
      </c>
      <c r="D31" s="28" t="s">
        <v>14</v>
      </c>
      <c r="E31" s="13" t="s">
        <v>61</v>
      </c>
      <c r="F31" s="57" t="s">
        <v>62</v>
      </c>
      <c r="G31" s="39">
        <v>1</v>
      </c>
      <c r="H31" s="40" t="s">
        <v>24</v>
      </c>
      <c r="I31" s="40" t="s">
        <v>25</v>
      </c>
      <c r="J31" s="41">
        <v>300</v>
      </c>
      <c r="K31" s="50" t="s">
        <v>65</v>
      </c>
      <c r="L31" s="50" t="s">
        <v>64</v>
      </c>
      <c r="M31" s="6"/>
    </row>
    <row r="32" spans="2:13" x14ac:dyDescent="0.3">
      <c r="B32" s="198"/>
      <c r="C32" s="12" t="s">
        <v>13</v>
      </c>
      <c r="D32" s="28" t="s">
        <v>14</v>
      </c>
      <c r="E32" s="13" t="s">
        <v>61</v>
      </c>
      <c r="F32" s="57" t="s">
        <v>62</v>
      </c>
      <c r="G32" s="39">
        <v>1</v>
      </c>
      <c r="H32" s="40" t="s">
        <v>43</v>
      </c>
      <c r="I32" s="40" t="s">
        <v>39</v>
      </c>
      <c r="J32" s="41">
        <v>110</v>
      </c>
      <c r="K32" s="50" t="s">
        <v>19</v>
      </c>
      <c r="L32" s="50" t="s">
        <v>23</v>
      </c>
      <c r="M32" s="6"/>
    </row>
    <row r="33" spans="2:13" ht="15" thickBot="1" x14ac:dyDescent="0.35">
      <c r="B33" s="196"/>
      <c r="C33" s="17" t="s">
        <v>13</v>
      </c>
      <c r="D33" s="33" t="s">
        <v>14</v>
      </c>
      <c r="E33" s="14" t="s">
        <v>61</v>
      </c>
      <c r="F33" s="58" t="s">
        <v>62</v>
      </c>
      <c r="G33" s="59">
        <v>1</v>
      </c>
      <c r="H33" s="60" t="s">
        <v>43</v>
      </c>
      <c r="I33" s="60" t="s">
        <v>39</v>
      </c>
      <c r="J33" s="45">
        <v>100</v>
      </c>
      <c r="K33" s="61" t="s">
        <v>19</v>
      </c>
      <c r="L33" s="61" t="s">
        <v>23</v>
      </c>
      <c r="M33" s="6"/>
    </row>
    <row r="34" spans="2:13" x14ac:dyDescent="0.3">
      <c r="B34" s="195">
        <v>9</v>
      </c>
      <c r="C34" s="12" t="s">
        <v>13</v>
      </c>
      <c r="D34" s="28" t="s">
        <v>14</v>
      </c>
      <c r="E34" s="12" t="s">
        <v>66</v>
      </c>
      <c r="F34" s="20" t="s">
        <v>67</v>
      </c>
      <c r="G34" s="56">
        <v>1</v>
      </c>
      <c r="H34" s="44" t="s">
        <v>31</v>
      </c>
      <c r="I34" s="44" t="s">
        <v>22</v>
      </c>
      <c r="J34" s="66">
        <v>550</v>
      </c>
      <c r="K34" s="42" t="s">
        <v>68</v>
      </c>
      <c r="L34" s="42" t="s">
        <v>30</v>
      </c>
      <c r="M34" s="6"/>
    </row>
    <row r="35" spans="2:13" x14ac:dyDescent="0.3">
      <c r="B35" s="198"/>
      <c r="C35" s="12" t="s">
        <v>13</v>
      </c>
      <c r="D35" s="28" t="s">
        <v>14</v>
      </c>
      <c r="E35" s="13" t="s">
        <v>66</v>
      </c>
      <c r="F35" s="57" t="s">
        <v>67</v>
      </c>
      <c r="G35" s="39">
        <v>1</v>
      </c>
      <c r="H35" s="40" t="s">
        <v>43</v>
      </c>
      <c r="I35" s="40" t="s">
        <v>39</v>
      </c>
      <c r="J35" s="41">
        <v>100</v>
      </c>
      <c r="K35" s="50" t="s">
        <v>19</v>
      </c>
      <c r="L35" s="50" t="s">
        <v>23</v>
      </c>
      <c r="M35" s="6"/>
    </row>
    <row r="36" spans="2:13" ht="15" thickBot="1" x14ac:dyDescent="0.35">
      <c r="B36" s="196"/>
      <c r="C36" s="17" t="s">
        <v>13</v>
      </c>
      <c r="D36" s="33" t="s">
        <v>14</v>
      </c>
      <c r="E36" s="14" t="s">
        <v>66</v>
      </c>
      <c r="F36" s="58" t="s">
        <v>67</v>
      </c>
      <c r="G36" s="59">
        <v>1</v>
      </c>
      <c r="H36" s="60" t="s">
        <v>24</v>
      </c>
      <c r="I36" s="60" t="s">
        <v>25</v>
      </c>
      <c r="J36" s="45">
        <v>250</v>
      </c>
      <c r="K36" s="61" t="s">
        <v>19</v>
      </c>
      <c r="L36" s="61" t="s">
        <v>44</v>
      </c>
      <c r="M36" s="6"/>
    </row>
    <row r="37" spans="2:13" x14ac:dyDescent="0.3">
      <c r="B37" s="195">
        <v>10</v>
      </c>
      <c r="C37" s="12" t="s">
        <v>13</v>
      </c>
      <c r="D37" s="28" t="s">
        <v>14</v>
      </c>
      <c r="E37" s="12" t="s">
        <v>69</v>
      </c>
      <c r="F37" s="20" t="s">
        <v>67</v>
      </c>
      <c r="G37" s="56">
        <v>1</v>
      </c>
      <c r="H37" s="44" t="s">
        <v>31</v>
      </c>
      <c r="I37" s="44" t="s">
        <v>22</v>
      </c>
      <c r="J37" s="66">
        <v>550</v>
      </c>
      <c r="K37" s="42" t="s">
        <v>19</v>
      </c>
      <c r="L37" s="42" t="s">
        <v>70</v>
      </c>
      <c r="M37" s="6"/>
    </row>
    <row r="38" spans="2:13" ht="15" thickBot="1" x14ac:dyDescent="0.35">
      <c r="B38" s="196"/>
      <c r="C38" s="17" t="s">
        <v>13</v>
      </c>
      <c r="D38" s="33" t="s">
        <v>14</v>
      </c>
      <c r="E38" s="14" t="s">
        <v>69</v>
      </c>
      <c r="F38" s="58" t="s">
        <v>67</v>
      </c>
      <c r="G38" s="59">
        <v>1</v>
      </c>
      <c r="H38" s="60" t="s">
        <v>24</v>
      </c>
      <c r="I38" s="60" t="s">
        <v>25</v>
      </c>
      <c r="J38" s="45">
        <v>250</v>
      </c>
      <c r="K38" s="61" t="s">
        <v>19</v>
      </c>
      <c r="L38" s="61" t="s">
        <v>44</v>
      </c>
      <c r="M38" s="6"/>
    </row>
    <row r="39" spans="2:13" x14ac:dyDescent="0.3">
      <c r="B39" s="195">
        <v>11</v>
      </c>
      <c r="C39" s="11" t="s">
        <v>13</v>
      </c>
      <c r="D39" s="89" t="s">
        <v>14</v>
      </c>
      <c r="E39" s="11" t="s">
        <v>71</v>
      </c>
      <c r="F39" s="19" t="s">
        <v>67</v>
      </c>
      <c r="G39" s="35">
        <v>1</v>
      </c>
      <c r="H39" s="36" t="s">
        <v>31</v>
      </c>
      <c r="I39" s="36" t="s">
        <v>22</v>
      </c>
      <c r="J39" s="37">
        <v>550</v>
      </c>
      <c r="K39" s="38" t="s">
        <v>72</v>
      </c>
      <c r="L39" s="38" t="s">
        <v>70</v>
      </c>
      <c r="M39" s="6"/>
    </row>
    <row r="40" spans="2:13" ht="15" thickBot="1" x14ac:dyDescent="0.35">
      <c r="B40" s="196"/>
      <c r="C40" s="17" t="s">
        <v>13</v>
      </c>
      <c r="D40" s="33" t="s">
        <v>14</v>
      </c>
      <c r="E40" s="17" t="s">
        <v>71</v>
      </c>
      <c r="F40" s="58" t="s">
        <v>67</v>
      </c>
      <c r="G40" s="59">
        <v>1</v>
      </c>
      <c r="H40" s="62" t="s">
        <v>24</v>
      </c>
      <c r="I40" s="62" t="s">
        <v>25</v>
      </c>
      <c r="J40" s="80">
        <v>250</v>
      </c>
      <c r="K40" s="46" t="s">
        <v>72</v>
      </c>
      <c r="L40" s="46" t="s">
        <v>44</v>
      </c>
      <c r="M40" s="6"/>
    </row>
    <row r="41" spans="2:13" x14ac:dyDescent="0.3">
      <c r="B41" s="195">
        <v>12</v>
      </c>
      <c r="C41" s="12" t="s">
        <v>13</v>
      </c>
      <c r="D41" s="28" t="s">
        <v>14</v>
      </c>
      <c r="E41" s="12" t="s">
        <v>73</v>
      </c>
      <c r="F41" s="20" t="s">
        <v>67</v>
      </c>
      <c r="G41" s="56">
        <v>1</v>
      </c>
      <c r="H41" s="44" t="s">
        <v>31</v>
      </c>
      <c r="I41" s="44" t="s">
        <v>22</v>
      </c>
      <c r="J41" s="66">
        <v>550</v>
      </c>
      <c r="K41" s="42" t="s">
        <v>19</v>
      </c>
      <c r="L41" s="42" t="s">
        <v>44</v>
      </c>
      <c r="M41" s="6"/>
    </row>
    <row r="42" spans="2:13" ht="15" thickBot="1" x14ac:dyDescent="0.35">
      <c r="B42" s="196"/>
      <c r="C42" s="14" t="s">
        <v>13</v>
      </c>
      <c r="D42" s="84" t="s">
        <v>14</v>
      </c>
      <c r="E42" s="14" t="s">
        <v>73</v>
      </c>
      <c r="F42" s="58" t="s">
        <v>67</v>
      </c>
      <c r="G42" s="59">
        <v>1</v>
      </c>
      <c r="H42" s="60" t="s">
        <v>24</v>
      </c>
      <c r="I42" s="60" t="s">
        <v>25</v>
      </c>
      <c r="J42" s="45">
        <v>250</v>
      </c>
      <c r="K42" s="61" t="s">
        <v>19</v>
      </c>
      <c r="L42" s="61" t="s">
        <v>44</v>
      </c>
      <c r="M42" s="6"/>
    </row>
    <row r="43" spans="2:13" x14ac:dyDescent="0.3">
      <c r="B43" s="195">
        <v>13</v>
      </c>
      <c r="C43" s="12" t="s">
        <v>13</v>
      </c>
      <c r="D43" s="28" t="s">
        <v>14</v>
      </c>
      <c r="E43" s="15" t="s">
        <v>74</v>
      </c>
      <c r="F43" s="51" t="s">
        <v>62</v>
      </c>
      <c r="G43" s="52">
        <v>1</v>
      </c>
      <c r="H43" s="53" t="s">
        <v>31</v>
      </c>
      <c r="I43" s="53" t="s">
        <v>22</v>
      </c>
      <c r="J43" s="54">
        <v>500</v>
      </c>
      <c r="K43" s="55" t="s">
        <v>75</v>
      </c>
      <c r="L43" s="55" t="s">
        <v>30</v>
      </c>
      <c r="M43" s="6"/>
    </row>
    <row r="44" spans="2:13" x14ac:dyDescent="0.3">
      <c r="B44" s="198"/>
      <c r="C44" s="13" t="s">
        <v>13</v>
      </c>
      <c r="D44" s="69" t="s">
        <v>14</v>
      </c>
      <c r="E44" s="13" t="s">
        <v>74</v>
      </c>
      <c r="F44" s="57" t="s">
        <v>62</v>
      </c>
      <c r="G44" s="39">
        <v>1</v>
      </c>
      <c r="H44" s="40" t="s">
        <v>24</v>
      </c>
      <c r="I44" s="40" t="s">
        <v>25</v>
      </c>
      <c r="J44" s="41">
        <v>250</v>
      </c>
      <c r="K44" s="50" t="s">
        <v>19</v>
      </c>
      <c r="L44" s="50" t="s">
        <v>76</v>
      </c>
      <c r="M44" s="6"/>
    </row>
    <row r="45" spans="2:13" ht="15" thickBot="1" x14ac:dyDescent="0.35">
      <c r="B45" s="196"/>
      <c r="C45" s="17" t="s">
        <v>13</v>
      </c>
      <c r="D45" s="82" t="s">
        <v>14</v>
      </c>
      <c r="E45" s="17" t="s">
        <v>74</v>
      </c>
      <c r="F45" s="22" t="s">
        <v>62</v>
      </c>
      <c r="G45" s="43">
        <v>1</v>
      </c>
      <c r="H45" s="62" t="s">
        <v>43</v>
      </c>
      <c r="I45" s="62" t="s">
        <v>39</v>
      </c>
      <c r="J45" s="80">
        <v>100</v>
      </c>
      <c r="K45" s="46" t="s">
        <v>19</v>
      </c>
      <c r="L45" s="46" t="s">
        <v>23</v>
      </c>
      <c r="M45" s="6"/>
    </row>
    <row r="46" spans="2:13" x14ac:dyDescent="0.3">
      <c r="B46" s="72"/>
      <c r="C46" s="70"/>
      <c r="D46" s="70"/>
      <c r="E46" s="70"/>
      <c r="F46" s="51"/>
      <c r="G46" s="51"/>
      <c r="H46" s="51"/>
      <c r="I46" s="51"/>
      <c r="J46" s="54"/>
      <c r="K46" s="51"/>
      <c r="L46" s="51"/>
      <c r="M46" s="6"/>
    </row>
    <row r="47" spans="2:13" ht="15" thickBot="1" x14ac:dyDescent="0.35">
      <c r="B47" s="74"/>
      <c r="C47" s="75" t="s">
        <v>77</v>
      </c>
      <c r="D47" s="74"/>
      <c r="E47" s="74"/>
      <c r="F47" s="74"/>
      <c r="G47" s="74"/>
      <c r="H47" s="74"/>
      <c r="I47" s="74"/>
      <c r="J47" s="74"/>
      <c r="K47" s="74"/>
      <c r="L47" s="74"/>
    </row>
    <row r="48" spans="2:13" x14ac:dyDescent="0.3">
      <c r="B48" s="192">
        <v>1</v>
      </c>
      <c r="C48" s="11" t="s">
        <v>78</v>
      </c>
      <c r="D48" s="26" t="s">
        <v>14</v>
      </c>
      <c r="E48" s="11" t="s">
        <v>66</v>
      </c>
      <c r="F48" s="21" t="s">
        <v>79</v>
      </c>
      <c r="G48" s="35">
        <v>1</v>
      </c>
      <c r="H48" s="36" t="s">
        <v>31</v>
      </c>
      <c r="I48" s="36" t="s">
        <v>22</v>
      </c>
      <c r="J48" s="37">
        <v>550</v>
      </c>
      <c r="K48" s="38" t="s">
        <v>80</v>
      </c>
      <c r="L48" s="38" t="s">
        <v>81</v>
      </c>
    </row>
    <row r="49" spans="2:13" x14ac:dyDescent="0.3">
      <c r="B49" s="194"/>
      <c r="C49" s="13" t="s">
        <v>78</v>
      </c>
      <c r="D49" s="28" t="s">
        <v>14</v>
      </c>
      <c r="E49" s="13" t="s">
        <v>66</v>
      </c>
      <c r="F49" s="20" t="s">
        <v>79</v>
      </c>
      <c r="G49" s="39">
        <v>1</v>
      </c>
      <c r="H49" s="40" t="s">
        <v>82</v>
      </c>
      <c r="I49" s="40" t="s">
        <v>25</v>
      </c>
      <c r="J49" s="41">
        <v>275</v>
      </c>
      <c r="K49" s="42" t="s">
        <v>19</v>
      </c>
      <c r="L49" s="42" t="s">
        <v>83</v>
      </c>
    </row>
    <row r="50" spans="2:13" ht="15" thickBot="1" x14ac:dyDescent="0.35">
      <c r="B50" s="193"/>
      <c r="C50" s="14" t="s">
        <v>78</v>
      </c>
      <c r="D50" s="33" t="s">
        <v>14</v>
      </c>
      <c r="E50" s="14" t="s">
        <v>66</v>
      </c>
      <c r="F50" s="22" t="s">
        <v>79</v>
      </c>
      <c r="G50" s="59">
        <v>1</v>
      </c>
      <c r="H50" s="60" t="s">
        <v>43</v>
      </c>
      <c r="I50" s="60" t="s">
        <v>39</v>
      </c>
      <c r="J50" s="45">
        <v>100</v>
      </c>
      <c r="K50" s="46" t="s">
        <v>19</v>
      </c>
      <c r="L50" s="46" t="s">
        <v>23</v>
      </c>
    </row>
    <row r="51" spans="2:13" x14ac:dyDescent="0.3">
      <c r="B51" s="192">
        <v>2</v>
      </c>
      <c r="C51" s="12" t="s">
        <v>78</v>
      </c>
      <c r="D51" s="28" t="s">
        <v>14</v>
      </c>
      <c r="E51" s="12" t="s">
        <v>84</v>
      </c>
      <c r="F51" s="20" t="s">
        <v>79</v>
      </c>
      <c r="G51" s="56">
        <v>1</v>
      </c>
      <c r="H51" s="44" t="s">
        <v>31</v>
      </c>
      <c r="I51" s="44" t="s">
        <v>22</v>
      </c>
      <c r="J51" s="66">
        <v>550</v>
      </c>
      <c r="K51" s="42" t="s">
        <v>85</v>
      </c>
      <c r="L51" s="38" t="s">
        <v>81</v>
      </c>
    </row>
    <row r="52" spans="2:13" x14ac:dyDescent="0.3">
      <c r="B52" s="194"/>
      <c r="C52" s="13" t="s">
        <v>78</v>
      </c>
      <c r="D52" s="28" t="s">
        <v>14</v>
      </c>
      <c r="E52" s="13" t="s">
        <v>86</v>
      </c>
      <c r="F52" s="20" t="s">
        <v>79</v>
      </c>
      <c r="G52" s="39">
        <v>1</v>
      </c>
      <c r="H52" s="40" t="s">
        <v>82</v>
      </c>
      <c r="I52" s="40" t="s">
        <v>25</v>
      </c>
      <c r="J52" s="41">
        <v>275</v>
      </c>
      <c r="K52" s="42" t="s">
        <v>19</v>
      </c>
      <c r="L52" s="42" t="s">
        <v>87</v>
      </c>
    </row>
    <row r="53" spans="2:13" ht="15" thickBot="1" x14ac:dyDescent="0.35">
      <c r="B53" s="193"/>
      <c r="C53" s="14" t="s">
        <v>78</v>
      </c>
      <c r="D53" s="33" t="s">
        <v>14</v>
      </c>
      <c r="E53" s="14" t="s">
        <v>84</v>
      </c>
      <c r="F53" s="20" t="s">
        <v>79</v>
      </c>
      <c r="G53" s="39">
        <v>1</v>
      </c>
      <c r="H53" s="40" t="s">
        <v>43</v>
      </c>
      <c r="I53" s="40" t="s">
        <v>39</v>
      </c>
      <c r="J53" s="41">
        <v>100</v>
      </c>
      <c r="K53" s="42" t="s">
        <v>19</v>
      </c>
      <c r="L53" s="42" t="s">
        <v>23</v>
      </c>
    </row>
    <row r="54" spans="2:13" x14ac:dyDescent="0.3">
      <c r="B54" s="192">
        <v>3</v>
      </c>
      <c r="C54" s="12" t="s">
        <v>78</v>
      </c>
      <c r="D54" s="28" t="s">
        <v>14</v>
      </c>
      <c r="E54" s="12" t="s">
        <v>88</v>
      </c>
      <c r="F54" s="21" t="s">
        <v>89</v>
      </c>
      <c r="G54" s="35">
        <v>1</v>
      </c>
      <c r="H54" s="36" t="s">
        <v>26</v>
      </c>
      <c r="I54" s="36" t="s">
        <v>18</v>
      </c>
      <c r="J54" s="47">
        <v>2300</v>
      </c>
      <c r="K54" s="38" t="s">
        <v>80</v>
      </c>
      <c r="L54" s="38" t="s">
        <v>90</v>
      </c>
    </row>
    <row r="55" spans="2:13" x14ac:dyDescent="0.3">
      <c r="B55" s="194"/>
      <c r="C55" s="13" t="s">
        <v>78</v>
      </c>
      <c r="D55" s="28" t="s">
        <v>14</v>
      </c>
      <c r="E55" s="13" t="s">
        <v>88</v>
      </c>
      <c r="F55" s="48" t="s">
        <v>89</v>
      </c>
      <c r="G55" s="39">
        <v>1</v>
      </c>
      <c r="H55" s="40" t="s">
        <v>43</v>
      </c>
      <c r="I55" s="40" t="s">
        <v>39</v>
      </c>
      <c r="J55" s="49">
        <v>250</v>
      </c>
      <c r="K55" s="50" t="s">
        <v>19</v>
      </c>
      <c r="L55" s="50" t="s">
        <v>91</v>
      </c>
    </row>
    <row r="56" spans="2:13" ht="15" thickBot="1" x14ac:dyDescent="0.35">
      <c r="B56" s="193"/>
      <c r="C56" s="14" t="s">
        <v>78</v>
      </c>
      <c r="D56" s="84" t="s">
        <v>14</v>
      </c>
      <c r="E56" s="14" t="s">
        <v>88</v>
      </c>
      <c r="F56" s="77" t="s">
        <v>89</v>
      </c>
      <c r="G56" s="59">
        <v>1</v>
      </c>
      <c r="H56" s="60" t="s">
        <v>43</v>
      </c>
      <c r="I56" s="60" t="s">
        <v>39</v>
      </c>
      <c r="J56" s="78">
        <v>280</v>
      </c>
      <c r="K56" s="61" t="s">
        <v>35</v>
      </c>
      <c r="L56" s="61" t="s">
        <v>91</v>
      </c>
    </row>
    <row r="57" spans="2:13" x14ac:dyDescent="0.3">
      <c r="B57" s="192">
        <v>4</v>
      </c>
      <c r="C57" s="11" t="s">
        <v>78</v>
      </c>
      <c r="D57" s="26" t="s">
        <v>14</v>
      </c>
      <c r="E57" s="11" t="s">
        <v>54</v>
      </c>
      <c r="F57" s="68" t="s">
        <v>37</v>
      </c>
      <c r="G57" s="19">
        <v>1</v>
      </c>
      <c r="H57" s="36" t="s">
        <v>92</v>
      </c>
      <c r="I57" s="36" t="s">
        <v>93</v>
      </c>
      <c r="J57" s="37">
        <v>1100</v>
      </c>
      <c r="K57" s="38" t="s">
        <v>63</v>
      </c>
      <c r="L57" s="38" t="s">
        <v>90</v>
      </c>
      <c r="M57" s="79"/>
    </row>
    <row r="58" spans="2:13" x14ac:dyDescent="0.3">
      <c r="B58" s="194"/>
      <c r="C58" s="13" t="s">
        <v>78</v>
      </c>
      <c r="D58" s="28" t="s">
        <v>14</v>
      </c>
      <c r="E58" s="13" t="s">
        <v>54</v>
      </c>
      <c r="F58" s="148" t="s">
        <v>37</v>
      </c>
      <c r="G58" s="149">
        <v>1</v>
      </c>
      <c r="H58" s="44" t="s">
        <v>82</v>
      </c>
      <c r="I58" s="44" t="s">
        <v>22</v>
      </c>
      <c r="J58" s="66">
        <v>100</v>
      </c>
      <c r="K58" s="50" t="s">
        <v>19</v>
      </c>
      <c r="L58" s="42" t="s">
        <v>44</v>
      </c>
    </row>
    <row r="59" spans="2:13" x14ac:dyDescent="0.3">
      <c r="B59" s="194"/>
      <c r="C59" s="12" t="s">
        <v>78</v>
      </c>
      <c r="D59" s="28" t="s">
        <v>14</v>
      </c>
      <c r="E59" s="12" t="s">
        <v>54</v>
      </c>
      <c r="F59" s="20" t="s">
        <v>16</v>
      </c>
      <c r="G59" s="56">
        <v>1</v>
      </c>
      <c r="H59" s="44" t="s">
        <v>94</v>
      </c>
      <c r="I59" s="44" t="s">
        <v>29</v>
      </c>
      <c r="J59" s="66">
        <v>800</v>
      </c>
      <c r="K59" s="42" t="s">
        <v>63</v>
      </c>
      <c r="L59" s="42" t="s">
        <v>90</v>
      </c>
    </row>
    <row r="60" spans="2:13" ht="15" thickBot="1" x14ac:dyDescent="0.35">
      <c r="B60" s="193"/>
      <c r="C60" s="14" t="s">
        <v>78</v>
      </c>
      <c r="D60" s="33" t="s">
        <v>14</v>
      </c>
      <c r="E60" s="17" t="s">
        <v>54</v>
      </c>
      <c r="F60" s="22" t="s">
        <v>37</v>
      </c>
      <c r="G60" s="43">
        <v>1</v>
      </c>
      <c r="H60" s="62" t="s">
        <v>55</v>
      </c>
      <c r="I60" s="62" t="s">
        <v>95</v>
      </c>
      <c r="J60" s="80">
        <v>500</v>
      </c>
      <c r="K60" s="46" t="s">
        <v>19</v>
      </c>
      <c r="L60" s="46" t="s">
        <v>90</v>
      </c>
    </row>
    <row r="61" spans="2:13" x14ac:dyDescent="0.3">
      <c r="B61" s="192">
        <v>5</v>
      </c>
      <c r="C61" s="12" t="s">
        <v>78</v>
      </c>
      <c r="D61" s="28" t="s">
        <v>14</v>
      </c>
      <c r="E61" s="12" t="s">
        <v>96</v>
      </c>
      <c r="F61" s="20" t="s">
        <v>89</v>
      </c>
      <c r="G61" s="56">
        <v>1</v>
      </c>
      <c r="H61" s="44" t="s">
        <v>26</v>
      </c>
      <c r="I61" s="44" t="s">
        <v>18</v>
      </c>
      <c r="J61" s="66">
        <v>500</v>
      </c>
      <c r="K61" s="42" t="s">
        <v>80</v>
      </c>
      <c r="L61" s="42" t="s">
        <v>41</v>
      </c>
    </row>
    <row r="62" spans="2:13" x14ac:dyDescent="0.3">
      <c r="B62" s="194"/>
      <c r="C62" s="12" t="s">
        <v>78</v>
      </c>
      <c r="D62" s="28" t="s">
        <v>14</v>
      </c>
      <c r="E62" s="13" t="s">
        <v>97</v>
      </c>
      <c r="F62" s="57" t="s">
        <v>89</v>
      </c>
      <c r="G62" s="39">
        <v>1</v>
      </c>
      <c r="H62" s="40" t="s">
        <v>43</v>
      </c>
      <c r="I62" s="40" t="s">
        <v>39</v>
      </c>
      <c r="J62" s="41">
        <v>60</v>
      </c>
      <c r="K62" s="50" t="s">
        <v>19</v>
      </c>
      <c r="L62" s="42" t="s">
        <v>23</v>
      </c>
    </row>
    <row r="63" spans="2:13" x14ac:dyDescent="0.3">
      <c r="B63" s="194"/>
      <c r="C63" s="12" t="s">
        <v>78</v>
      </c>
      <c r="D63" s="28" t="s">
        <v>14</v>
      </c>
      <c r="E63" s="13" t="s">
        <v>97</v>
      </c>
      <c r="F63" s="57" t="s">
        <v>37</v>
      </c>
      <c r="G63" s="39">
        <v>1</v>
      </c>
      <c r="H63" s="40" t="s">
        <v>98</v>
      </c>
      <c r="I63" s="40" t="s">
        <v>22</v>
      </c>
      <c r="J63" s="41">
        <v>250</v>
      </c>
      <c r="K63" s="50" t="s">
        <v>80</v>
      </c>
      <c r="L63" s="42" t="s">
        <v>90</v>
      </c>
    </row>
    <row r="64" spans="2:13" x14ac:dyDescent="0.3">
      <c r="B64" s="194"/>
      <c r="C64" s="12" t="s">
        <v>78</v>
      </c>
      <c r="D64" s="28" t="s">
        <v>14</v>
      </c>
      <c r="E64" s="13" t="s">
        <v>96</v>
      </c>
      <c r="F64" s="51" t="s">
        <v>37</v>
      </c>
      <c r="G64" s="52">
        <v>1</v>
      </c>
      <c r="H64" s="53" t="s">
        <v>98</v>
      </c>
      <c r="I64" s="53" t="s">
        <v>99</v>
      </c>
      <c r="J64" s="54">
        <v>200</v>
      </c>
      <c r="K64" s="50" t="s">
        <v>19</v>
      </c>
      <c r="L64" s="42" t="s">
        <v>44</v>
      </c>
    </row>
    <row r="65" spans="2:12" ht="15" thickBot="1" x14ac:dyDescent="0.35">
      <c r="B65" s="193"/>
      <c r="C65" s="14" t="s">
        <v>78</v>
      </c>
      <c r="D65" s="84" t="s">
        <v>14</v>
      </c>
      <c r="E65" s="13" t="s">
        <v>96</v>
      </c>
      <c r="F65" s="58" t="s">
        <v>37</v>
      </c>
      <c r="G65" s="59">
        <v>1</v>
      </c>
      <c r="H65" s="60" t="s">
        <v>82</v>
      </c>
      <c r="I65" s="60" t="s">
        <v>25</v>
      </c>
      <c r="J65" s="45">
        <v>150</v>
      </c>
      <c r="K65" s="61" t="s">
        <v>19</v>
      </c>
      <c r="L65" s="42" t="s">
        <v>100</v>
      </c>
    </row>
    <row r="66" spans="2:12" x14ac:dyDescent="0.3">
      <c r="B66" s="192">
        <v>6</v>
      </c>
      <c r="C66" s="12" t="s">
        <v>78</v>
      </c>
      <c r="D66" s="28" t="s">
        <v>14</v>
      </c>
      <c r="E66" s="11" t="s">
        <v>101</v>
      </c>
      <c r="F66" s="19" t="s">
        <v>58</v>
      </c>
      <c r="G66" s="35">
        <v>1</v>
      </c>
      <c r="H66" s="36" t="s">
        <v>43</v>
      </c>
      <c r="I66" s="36" t="s">
        <v>39</v>
      </c>
      <c r="J66" s="37">
        <v>80</v>
      </c>
      <c r="K66" s="38" t="s">
        <v>19</v>
      </c>
      <c r="L66" s="38" t="s">
        <v>44</v>
      </c>
    </row>
    <row r="67" spans="2:12" ht="15" thickBot="1" x14ac:dyDescent="0.35">
      <c r="B67" s="193"/>
      <c r="C67" s="14" t="s">
        <v>78</v>
      </c>
      <c r="D67" s="84" t="s">
        <v>14</v>
      </c>
      <c r="E67" s="17" t="s">
        <v>101</v>
      </c>
      <c r="F67" s="22" t="s">
        <v>58</v>
      </c>
      <c r="G67" s="43">
        <v>1</v>
      </c>
      <c r="H67" s="62" t="s">
        <v>102</v>
      </c>
      <c r="I67" s="62" t="s">
        <v>43</v>
      </c>
      <c r="J67" s="80">
        <v>30</v>
      </c>
      <c r="K67" s="46" t="s">
        <v>19</v>
      </c>
      <c r="L67" s="42" t="s">
        <v>44</v>
      </c>
    </row>
    <row r="68" spans="2:12" x14ac:dyDescent="0.3">
      <c r="B68" s="195">
        <v>7</v>
      </c>
      <c r="C68" s="12" t="s">
        <v>78</v>
      </c>
      <c r="D68" s="28" t="s">
        <v>14</v>
      </c>
      <c r="E68" s="11" t="s">
        <v>45</v>
      </c>
      <c r="F68" s="19" t="s">
        <v>46</v>
      </c>
      <c r="G68" s="35">
        <v>1</v>
      </c>
      <c r="H68" s="36" t="s">
        <v>103</v>
      </c>
      <c r="I68" s="36" t="s">
        <v>39</v>
      </c>
      <c r="J68" s="37">
        <v>120</v>
      </c>
      <c r="K68" s="38" t="s">
        <v>19</v>
      </c>
      <c r="L68" s="38" t="s">
        <v>44</v>
      </c>
    </row>
    <row r="69" spans="2:12" ht="15" thickBot="1" x14ac:dyDescent="0.35">
      <c r="B69" s="196"/>
      <c r="C69" s="14" t="s">
        <v>78</v>
      </c>
      <c r="D69" s="33" t="s">
        <v>14</v>
      </c>
      <c r="E69" s="14" t="s">
        <v>45</v>
      </c>
      <c r="F69" s="58" t="s">
        <v>46</v>
      </c>
      <c r="G69" s="59">
        <v>1</v>
      </c>
      <c r="H69" s="60" t="s">
        <v>102</v>
      </c>
      <c r="I69" s="60" t="s">
        <v>43</v>
      </c>
      <c r="J69" s="45">
        <v>50</v>
      </c>
      <c r="K69" s="46" t="s">
        <v>19</v>
      </c>
      <c r="L69" s="61" t="s">
        <v>23</v>
      </c>
    </row>
    <row r="70" spans="2:12" x14ac:dyDescent="0.3">
      <c r="B70" s="192">
        <v>8</v>
      </c>
      <c r="C70" s="12" t="s">
        <v>78</v>
      </c>
      <c r="D70" s="28" t="s">
        <v>14</v>
      </c>
      <c r="E70" s="12" t="s">
        <v>104</v>
      </c>
      <c r="F70" s="20" t="s">
        <v>105</v>
      </c>
      <c r="G70" s="56">
        <v>1</v>
      </c>
      <c r="H70" s="44" t="s">
        <v>103</v>
      </c>
      <c r="I70" s="44" t="s">
        <v>39</v>
      </c>
      <c r="J70" s="66">
        <v>150</v>
      </c>
      <c r="K70" s="42" t="s">
        <v>19</v>
      </c>
      <c r="L70" s="42" t="s">
        <v>41</v>
      </c>
    </row>
    <row r="71" spans="2:12" ht="15" thickBot="1" x14ac:dyDescent="0.35">
      <c r="B71" s="193"/>
      <c r="C71" s="14" t="s">
        <v>78</v>
      </c>
      <c r="D71" s="31" t="s">
        <v>14</v>
      </c>
      <c r="E71" s="14" t="s">
        <v>104</v>
      </c>
      <c r="F71" s="58" t="s">
        <v>105</v>
      </c>
      <c r="G71" s="59">
        <v>1</v>
      </c>
      <c r="H71" s="60" t="s">
        <v>103</v>
      </c>
      <c r="I71" s="60" t="s">
        <v>39</v>
      </c>
      <c r="J71" s="45">
        <v>100</v>
      </c>
      <c r="K71" s="61" t="s">
        <v>19</v>
      </c>
      <c r="L71" s="61" t="s">
        <v>41</v>
      </c>
    </row>
    <row r="72" spans="2:12" x14ac:dyDescent="0.3">
      <c r="B72" s="192">
        <v>9</v>
      </c>
      <c r="C72" s="11" t="s">
        <v>78</v>
      </c>
      <c r="D72" s="26" t="s">
        <v>14</v>
      </c>
      <c r="E72" s="11" t="s">
        <v>106</v>
      </c>
      <c r="F72" s="19" t="s">
        <v>46</v>
      </c>
      <c r="G72" s="35">
        <v>1</v>
      </c>
      <c r="H72" s="36" t="s">
        <v>107</v>
      </c>
      <c r="I72" s="36" t="s">
        <v>108</v>
      </c>
      <c r="J72" s="37">
        <v>30</v>
      </c>
      <c r="K72" s="38" t="s">
        <v>19</v>
      </c>
      <c r="L72" s="38" t="s">
        <v>44</v>
      </c>
    </row>
    <row r="73" spans="2:12" x14ac:dyDescent="0.3">
      <c r="B73" s="194"/>
      <c r="C73" s="12" t="s">
        <v>78</v>
      </c>
      <c r="D73" s="28" t="s">
        <v>14</v>
      </c>
      <c r="E73" s="12" t="s">
        <v>106</v>
      </c>
      <c r="F73" s="20" t="s">
        <v>46</v>
      </c>
      <c r="G73" s="56">
        <v>1</v>
      </c>
      <c r="H73" s="44" t="s">
        <v>107</v>
      </c>
      <c r="I73" s="44" t="s">
        <v>108</v>
      </c>
      <c r="J73" s="66">
        <v>25</v>
      </c>
      <c r="K73" s="42" t="s">
        <v>19</v>
      </c>
      <c r="L73" s="42" t="s">
        <v>44</v>
      </c>
    </row>
    <row r="74" spans="2:12" ht="15" thickBot="1" x14ac:dyDescent="0.35">
      <c r="B74" s="193"/>
      <c r="C74" s="14" t="s">
        <v>78</v>
      </c>
      <c r="D74" s="84" t="s">
        <v>14</v>
      </c>
      <c r="E74" s="12" t="s">
        <v>106</v>
      </c>
      <c r="F74" s="20" t="s">
        <v>46</v>
      </c>
      <c r="G74" s="56">
        <v>1</v>
      </c>
      <c r="H74" s="44" t="s">
        <v>107</v>
      </c>
      <c r="I74" s="44" t="s">
        <v>108</v>
      </c>
      <c r="J74" s="66">
        <v>20</v>
      </c>
      <c r="K74" s="61" t="s">
        <v>19</v>
      </c>
      <c r="L74" s="61" t="s">
        <v>109</v>
      </c>
    </row>
    <row r="75" spans="2:12" x14ac:dyDescent="0.3">
      <c r="B75" s="192">
        <v>10</v>
      </c>
      <c r="C75" s="12" t="s">
        <v>78</v>
      </c>
      <c r="D75" s="28" t="s">
        <v>14</v>
      </c>
      <c r="E75" s="11" t="s">
        <v>15</v>
      </c>
      <c r="F75" s="19" t="s">
        <v>16</v>
      </c>
      <c r="G75" s="35">
        <v>1</v>
      </c>
      <c r="H75" s="36" t="s">
        <v>26</v>
      </c>
      <c r="I75" s="36" t="s">
        <v>18</v>
      </c>
      <c r="J75" s="37">
        <v>550</v>
      </c>
      <c r="K75" s="42" t="s">
        <v>19</v>
      </c>
      <c r="L75" s="42" t="s">
        <v>44</v>
      </c>
    </row>
    <row r="76" spans="2:12" x14ac:dyDescent="0.3">
      <c r="B76" s="194"/>
      <c r="C76" s="13" t="s">
        <v>78</v>
      </c>
      <c r="D76" s="28" t="s">
        <v>14</v>
      </c>
      <c r="E76" s="13" t="s">
        <v>15</v>
      </c>
      <c r="F76" s="57" t="s">
        <v>16</v>
      </c>
      <c r="G76" s="39">
        <v>1</v>
      </c>
      <c r="H76" s="40" t="s">
        <v>98</v>
      </c>
      <c r="I76" s="40" t="s">
        <v>22</v>
      </c>
      <c r="J76" s="41">
        <v>300</v>
      </c>
      <c r="K76" s="42" t="s">
        <v>19</v>
      </c>
      <c r="L76" s="42" t="s">
        <v>23</v>
      </c>
    </row>
    <row r="77" spans="2:12" x14ac:dyDescent="0.3">
      <c r="B77" s="194"/>
      <c r="C77" s="13" t="s">
        <v>78</v>
      </c>
      <c r="D77" s="30" t="s">
        <v>14</v>
      </c>
      <c r="E77" s="13" t="s">
        <v>15</v>
      </c>
      <c r="F77" s="57" t="s">
        <v>16</v>
      </c>
      <c r="G77" s="39">
        <v>1</v>
      </c>
      <c r="H77" s="40" t="s">
        <v>98</v>
      </c>
      <c r="I77" s="40" t="s">
        <v>25</v>
      </c>
      <c r="J77" s="41">
        <v>150</v>
      </c>
      <c r="K77" s="42" t="s">
        <v>19</v>
      </c>
      <c r="L77" s="42" t="s">
        <v>23</v>
      </c>
    </row>
    <row r="78" spans="2:12" ht="15" thickBot="1" x14ac:dyDescent="0.35">
      <c r="B78" s="193"/>
      <c r="C78" s="14" t="s">
        <v>78</v>
      </c>
      <c r="D78" s="33" t="s">
        <v>14</v>
      </c>
      <c r="E78" s="14" t="s">
        <v>15</v>
      </c>
      <c r="F78" s="58" t="s">
        <v>16</v>
      </c>
      <c r="G78" s="59">
        <v>1</v>
      </c>
      <c r="H78" s="60" t="s">
        <v>103</v>
      </c>
      <c r="I78" s="60" t="s">
        <v>39</v>
      </c>
      <c r="J78" s="45">
        <v>60</v>
      </c>
      <c r="K78" s="61" t="s">
        <v>19</v>
      </c>
      <c r="L78" s="61" t="s">
        <v>23</v>
      </c>
    </row>
    <row r="80" spans="2:12" ht="15" thickBot="1" x14ac:dyDescent="0.35">
      <c r="B80" s="74"/>
      <c r="C80" s="85" t="s">
        <v>110</v>
      </c>
      <c r="D80" s="74"/>
      <c r="E80" s="74"/>
      <c r="F80" s="74"/>
      <c r="G80" s="74"/>
      <c r="H80" s="74"/>
      <c r="I80" s="74"/>
      <c r="J80" s="74"/>
      <c r="K80" s="74"/>
      <c r="L80" s="74"/>
    </row>
    <row r="81" spans="2:12" x14ac:dyDescent="0.3">
      <c r="B81" s="199">
        <v>1</v>
      </c>
      <c r="C81" s="11" t="s">
        <v>111</v>
      </c>
      <c r="D81" s="68" t="s">
        <v>14</v>
      </c>
      <c r="E81" s="11" t="s">
        <v>54</v>
      </c>
      <c r="F81" s="21" t="s">
        <v>16</v>
      </c>
      <c r="G81" s="35">
        <v>1</v>
      </c>
      <c r="H81" s="36" t="s">
        <v>48</v>
      </c>
      <c r="I81" s="36" t="s">
        <v>93</v>
      </c>
      <c r="J81" s="37">
        <v>1200</v>
      </c>
      <c r="K81" s="38" t="s">
        <v>80</v>
      </c>
      <c r="L81" s="38" t="s">
        <v>90</v>
      </c>
    </row>
    <row r="82" spans="2:12" x14ac:dyDescent="0.3">
      <c r="B82" s="200"/>
      <c r="C82" s="13" t="s">
        <v>111</v>
      </c>
      <c r="D82" s="28" t="s">
        <v>14</v>
      </c>
      <c r="E82" s="12" t="s">
        <v>54</v>
      </c>
      <c r="F82" s="20" t="s">
        <v>37</v>
      </c>
      <c r="G82" s="56">
        <v>1</v>
      </c>
      <c r="H82" s="44" t="s">
        <v>55</v>
      </c>
      <c r="I82" s="44" t="s">
        <v>95</v>
      </c>
      <c r="J82" s="66">
        <v>600</v>
      </c>
      <c r="K82" s="42" t="s">
        <v>19</v>
      </c>
      <c r="L82" s="50" t="s">
        <v>90</v>
      </c>
    </row>
    <row r="83" spans="2:12" x14ac:dyDescent="0.3">
      <c r="B83" s="200"/>
      <c r="C83" s="13" t="s">
        <v>111</v>
      </c>
      <c r="D83" s="28" t="s">
        <v>14</v>
      </c>
      <c r="E83" s="12" t="s">
        <v>54</v>
      </c>
      <c r="F83" s="20" t="s">
        <v>37</v>
      </c>
      <c r="G83" s="56">
        <v>1</v>
      </c>
      <c r="H83" s="44" t="s">
        <v>31</v>
      </c>
      <c r="I83" s="44" t="s">
        <v>22</v>
      </c>
      <c r="J83" s="66">
        <v>200</v>
      </c>
      <c r="K83" s="42" t="s">
        <v>112</v>
      </c>
      <c r="L83" s="42" t="s">
        <v>44</v>
      </c>
    </row>
    <row r="84" spans="2:12" x14ac:dyDescent="0.3">
      <c r="B84" s="200"/>
      <c r="C84" s="13" t="s">
        <v>111</v>
      </c>
      <c r="D84" s="28" t="s">
        <v>14</v>
      </c>
      <c r="E84" s="12" t="s">
        <v>54</v>
      </c>
      <c r="F84" s="20" t="s">
        <v>105</v>
      </c>
      <c r="G84" s="56">
        <v>1</v>
      </c>
      <c r="H84" s="44" t="s">
        <v>31</v>
      </c>
      <c r="I84" s="44" t="s">
        <v>22</v>
      </c>
      <c r="J84" s="66">
        <v>150</v>
      </c>
      <c r="K84" s="42" t="s">
        <v>19</v>
      </c>
      <c r="L84" s="50" t="s">
        <v>44</v>
      </c>
    </row>
    <row r="85" spans="2:12" ht="15" thickBot="1" x14ac:dyDescent="0.35">
      <c r="B85" s="201"/>
      <c r="C85" s="14" t="s">
        <v>111</v>
      </c>
      <c r="D85" s="33" t="s">
        <v>14</v>
      </c>
      <c r="E85" s="14" t="s">
        <v>54</v>
      </c>
      <c r="F85" s="22" t="s">
        <v>105</v>
      </c>
      <c r="G85" s="59">
        <v>1</v>
      </c>
      <c r="H85" s="60" t="s">
        <v>24</v>
      </c>
      <c r="I85" s="60" t="s">
        <v>34</v>
      </c>
      <c r="J85" s="45">
        <v>100</v>
      </c>
      <c r="K85" s="46" t="s">
        <v>19</v>
      </c>
      <c r="L85" s="46" t="s">
        <v>23</v>
      </c>
    </row>
    <row r="86" spans="2:12" x14ac:dyDescent="0.3">
      <c r="B86" s="192">
        <v>2</v>
      </c>
      <c r="C86" s="12" t="s">
        <v>111</v>
      </c>
      <c r="D86" s="28" t="s">
        <v>14</v>
      </c>
      <c r="E86" s="12" t="s">
        <v>15</v>
      </c>
      <c r="F86" s="20" t="s">
        <v>16</v>
      </c>
      <c r="G86" s="56">
        <v>1</v>
      </c>
      <c r="H86" s="44" t="s">
        <v>17</v>
      </c>
      <c r="I86" s="44" t="s">
        <v>18</v>
      </c>
      <c r="J86" s="66">
        <v>500</v>
      </c>
      <c r="K86" s="42" t="s">
        <v>19</v>
      </c>
      <c r="L86" s="42" t="s">
        <v>20</v>
      </c>
    </row>
    <row r="87" spans="2:12" x14ac:dyDescent="0.3">
      <c r="B87" s="194"/>
      <c r="C87" s="12" t="s">
        <v>111</v>
      </c>
      <c r="D87" s="28" t="s">
        <v>14</v>
      </c>
      <c r="E87" s="12" t="s">
        <v>15</v>
      </c>
      <c r="F87" s="20" t="s">
        <v>113</v>
      </c>
      <c r="G87" s="56">
        <v>1</v>
      </c>
      <c r="H87" s="44" t="s">
        <v>26</v>
      </c>
      <c r="I87" s="44" t="s">
        <v>18</v>
      </c>
      <c r="J87" s="66">
        <v>500</v>
      </c>
      <c r="K87" s="42" t="s">
        <v>19</v>
      </c>
      <c r="L87" s="42" t="s">
        <v>20</v>
      </c>
    </row>
    <row r="88" spans="2:12" ht="15" thickBot="1" x14ac:dyDescent="0.35">
      <c r="B88" s="193"/>
      <c r="C88" s="14" t="s">
        <v>111</v>
      </c>
      <c r="D88" s="33" t="s">
        <v>14</v>
      </c>
      <c r="E88" s="17" t="s">
        <v>15</v>
      </c>
      <c r="F88" s="83" t="s">
        <v>58</v>
      </c>
      <c r="G88" s="43">
        <v>1</v>
      </c>
      <c r="H88" s="62" t="s">
        <v>114</v>
      </c>
      <c r="I88" s="62" t="s">
        <v>22</v>
      </c>
      <c r="J88" s="87">
        <v>250</v>
      </c>
      <c r="K88" s="46" t="s">
        <v>19</v>
      </c>
      <c r="L88" s="46" t="s">
        <v>23</v>
      </c>
    </row>
    <row r="89" spans="2:12" x14ac:dyDescent="0.3">
      <c r="B89" s="192">
        <v>3</v>
      </c>
      <c r="C89" s="12" t="s">
        <v>111</v>
      </c>
      <c r="D89" s="28" t="s">
        <v>14</v>
      </c>
      <c r="E89" s="12" t="s">
        <v>66</v>
      </c>
      <c r="F89" s="81" t="s">
        <v>67</v>
      </c>
      <c r="G89" s="56">
        <v>1</v>
      </c>
      <c r="H89" s="44" t="s">
        <v>31</v>
      </c>
      <c r="I89" s="44" t="s">
        <v>22</v>
      </c>
      <c r="J89" s="86">
        <v>550</v>
      </c>
      <c r="K89" s="42" t="s">
        <v>115</v>
      </c>
      <c r="L89" s="42" t="s">
        <v>90</v>
      </c>
    </row>
    <row r="90" spans="2:12" x14ac:dyDescent="0.3">
      <c r="B90" s="194"/>
      <c r="C90" s="13" t="s">
        <v>111</v>
      </c>
      <c r="D90" s="28" t="s">
        <v>14</v>
      </c>
      <c r="E90" s="12" t="s">
        <v>66</v>
      </c>
      <c r="F90" s="48" t="s">
        <v>67</v>
      </c>
      <c r="G90" s="56">
        <v>1</v>
      </c>
      <c r="H90" s="44" t="s">
        <v>24</v>
      </c>
      <c r="I90" s="44" t="s">
        <v>39</v>
      </c>
      <c r="J90" s="86">
        <v>100</v>
      </c>
      <c r="K90" s="50" t="s">
        <v>19</v>
      </c>
      <c r="L90" s="42" t="s">
        <v>23</v>
      </c>
    </row>
    <row r="91" spans="2:12" x14ac:dyDescent="0.3">
      <c r="B91" s="194"/>
      <c r="C91" s="12" t="s">
        <v>111</v>
      </c>
      <c r="D91" s="28" t="s">
        <v>14</v>
      </c>
      <c r="E91" s="12" t="s">
        <v>61</v>
      </c>
      <c r="F91" s="81" t="s">
        <v>67</v>
      </c>
      <c r="G91" s="56">
        <v>1</v>
      </c>
      <c r="H91" s="44" t="s">
        <v>31</v>
      </c>
      <c r="I91" s="44" t="s">
        <v>22</v>
      </c>
      <c r="J91" s="86">
        <v>550</v>
      </c>
      <c r="K91" s="42" t="s">
        <v>115</v>
      </c>
      <c r="L91" s="42" t="s">
        <v>90</v>
      </c>
    </row>
    <row r="92" spans="2:12" x14ac:dyDescent="0.3">
      <c r="B92" s="194"/>
      <c r="C92" s="13" t="s">
        <v>111</v>
      </c>
      <c r="D92" s="28" t="s">
        <v>14</v>
      </c>
      <c r="E92" s="13" t="s">
        <v>61</v>
      </c>
      <c r="F92" s="81" t="s">
        <v>67</v>
      </c>
      <c r="G92" s="39">
        <v>1</v>
      </c>
      <c r="H92" s="40" t="s">
        <v>24</v>
      </c>
      <c r="I92" s="40" t="s">
        <v>39</v>
      </c>
      <c r="J92" s="49">
        <v>100</v>
      </c>
      <c r="K92" s="42" t="s">
        <v>32</v>
      </c>
      <c r="L92" s="42" t="s">
        <v>23</v>
      </c>
    </row>
    <row r="93" spans="2:12" ht="15" thickBot="1" x14ac:dyDescent="0.35">
      <c r="B93" s="193"/>
      <c r="C93" s="14" t="s">
        <v>111</v>
      </c>
      <c r="D93" s="33" t="s">
        <v>14</v>
      </c>
      <c r="E93" s="14" t="s">
        <v>69</v>
      </c>
      <c r="F93" s="77" t="s">
        <v>67</v>
      </c>
      <c r="G93" s="59">
        <v>1</v>
      </c>
      <c r="H93" s="60" t="s">
        <v>31</v>
      </c>
      <c r="I93" s="60" t="s">
        <v>22</v>
      </c>
      <c r="J93" s="78">
        <v>550</v>
      </c>
      <c r="K93" s="46" t="s">
        <v>116</v>
      </c>
      <c r="L93" s="46" t="s">
        <v>41</v>
      </c>
    </row>
    <row r="94" spans="2:12" x14ac:dyDescent="0.3">
      <c r="B94" s="192">
        <v>4</v>
      </c>
      <c r="C94" s="12" t="s">
        <v>111</v>
      </c>
      <c r="D94" s="28" t="s">
        <v>14</v>
      </c>
      <c r="E94" s="12" t="s">
        <v>117</v>
      </c>
      <c r="F94" s="81" t="s">
        <v>67</v>
      </c>
      <c r="G94" s="56">
        <v>1</v>
      </c>
      <c r="H94" s="44" t="s">
        <v>31</v>
      </c>
      <c r="I94" s="44" t="s">
        <v>22</v>
      </c>
      <c r="J94" s="86">
        <v>500</v>
      </c>
      <c r="K94" s="42" t="s">
        <v>80</v>
      </c>
      <c r="L94" s="42" t="s">
        <v>90</v>
      </c>
    </row>
    <row r="95" spans="2:12" ht="15" thickBot="1" x14ac:dyDescent="0.35">
      <c r="B95" s="193"/>
      <c r="C95" s="14" t="s">
        <v>111</v>
      </c>
      <c r="D95" s="84" t="s">
        <v>14</v>
      </c>
      <c r="E95" s="13" t="s">
        <v>117</v>
      </c>
      <c r="F95" s="51" t="s">
        <v>67</v>
      </c>
      <c r="G95" s="52">
        <v>1</v>
      </c>
      <c r="H95" s="53" t="s">
        <v>24</v>
      </c>
      <c r="I95" s="53" t="s">
        <v>34</v>
      </c>
      <c r="J95" s="54">
        <v>200</v>
      </c>
      <c r="K95" s="55" t="s">
        <v>19</v>
      </c>
      <c r="L95" s="42" t="s">
        <v>23</v>
      </c>
    </row>
    <row r="96" spans="2:12" x14ac:dyDescent="0.3">
      <c r="B96" s="192">
        <v>5</v>
      </c>
      <c r="C96" s="11" t="s">
        <v>111</v>
      </c>
      <c r="D96" s="26" t="s">
        <v>14</v>
      </c>
      <c r="E96" s="11" t="s">
        <v>118</v>
      </c>
      <c r="F96" s="19" t="s">
        <v>119</v>
      </c>
      <c r="G96" s="35">
        <v>1</v>
      </c>
      <c r="H96" s="36" t="s">
        <v>120</v>
      </c>
      <c r="I96" s="36" t="s">
        <v>108</v>
      </c>
      <c r="J96" s="37">
        <v>25</v>
      </c>
      <c r="K96" s="38" t="s">
        <v>19</v>
      </c>
      <c r="L96" s="38" t="s">
        <v>41</v>
      </c>
    </row>
    <row r="97" spans="2:12" x14ac:dyDescent="0.3">
      <c r="B97" s="194"/>
      <c r="C97" s="13" t="s">
        <v>111</v>
      </c>
      <c r="D97" s="28" t="s">
        <v>14</v>
      </c>
      <c r="E97" s="12" t="s">
        <v>118</v>
      </c>
      <c r="F97" s="20" t="s">
        <v>119</v>
      </c>
      <c r="G97" s="56">
        <v>1</v>
      </c>
      <c r="H97" s="44" t="s">
        <v>120</v>
      </c>
      <c r="I97" s="44" t="s">
        <v>108</v>
      </c>
      <c r="J97" s="66">
        <v>20</v>
      </c>
      <c r="K97" s="50" t="s">
        <v>19</v>
      </c>
      <c r="L97" s="50" t="s">
        <v>41</v>
      </c>
    </row>
    <row r="98" spans="2:12" ht="15" thickBot="1" x14ac:dyDescent="0.35">
      <c r="B98" s="193"/>
      <c r="C98" s="14" t="s">
        <v>111</v>
      </c>
      <c r="D98" s="84" t="s">
        <v>14</v>
      </c>
      <c r="E98" s="14" t="s">
        <v>118</v>
      </c>
      <c r="F98" s="31" t="s">
        <v>46</v>
      </c>
      <c r="G98" s="14">
        <v>1</v>
      </c>
      <c r="H98" s="25" t="s">
        <v>120</v>
      </c>
      <c r="I98" s="25" t="s">
        <v>108</v>
      </c>
      <c r="J98" s="152">
        <v>10</v>
      </c>
      <c r="K98" s="61" t="s">
        <v>19</v>
      </c>
      <c r="L98" s="61" t="s">
        <v>41</v>
      </c>
    </row>
    <row r="99" spans="2:12" x14ac:dyDescent="0.3">
      <c r="B99" s="202">
        <v>6</v>
      </c>
      <c r="C99" s="12" t="s">
        <v>111</v>
      </c>
      <c r="D99" s="28" t="s">
        <v>14</v>
      </c>
      <c r="E99" s="12" t="s">
        <v>106</v>
      </c>
      <c r="F99" s="28" t="s">
        <v>46</v>
      </c>
      <c r="G99" s="12">
        <v>1</v>
      </c>
      <c r="H99" s="106" t="s">
        <v>120</v>
      </c>
      <c r="I99" s="106" t="s">
        <v>108</v>
      </c>
      <c r="J99" s="150">
        <v>35</v>
      </c>
      <c r="K99" s="42" t="s">
        <v>19</v>
      </c>
      <c r="L99" s="50" t="s">
        <v>41</v>
      </c>
    </row>
    <row r="100" spans="2:12" x14ac:dyDescent="0.3">
      <c r="B100" s="203"/>
      <c r="C100" s="13" t="s">
        <v>111</v>
      </c>
      <c r="D100" s="28" t="s">
        <v>14</v>
      </c>
      <c r="E100" s="13" t="s">
        <v>106</v>
      </c>
      <c r="F100" s="30" t="s">
        <v>46</v>
      </c>
      <c r="G100" s="13">
        <v>1</v>
      </c>
      <c r="H100" s="24" t="s">
        <v>120</v>
      </c>
      <c r="I100" s="24" t="s">
        <v>108</v>
      </c>
      <c r="J100" s="151">
        <v>30</v>
      </c>
      <c r="K100" s="50" t="s">
        <v>19</v>
      </c>
      <c r="L100" s="50" t="s">
        <v>41</v>
      </c>
    </row>
    <row r="101" spans="2:12" ht="15" thickBot="1" x14ac:dyDescent="0.35">
      <c r="B101" s="204"/>
      <c r="C101" s="14" t="s">
        <v>111</v>
      </c>
      <c r="D101" s="33" t="s">
        <v>14</v>
      </c>
      <c r="E101" s="14" t="s">
        <v>106</v>
      </c>
      <c r="F101" s="31" t="s">
        <v>105</v>
      </c>
      <c r="G101" s="14">
        <v>1</v>
      </c>
      <c r="H101" s="25" t="s">
        <v>120</v>
      </c>
      <c r="I101" s="25" t="s">
        <v>108</v>
      </c>
      <c r="J101" s="152">
        <v>40</v>
      </c>
      <c r="K101" s="61" t="s">
        <v>19</v>
      </c>
      <c r="L101" s="61" t="s">
        <v>41</v>
      </c>
    </row>
    <row r="102" spans="2:12" x14ac:dyDescent="0.3">
      <c r="B102" s="202">
        <v>7</v>
      </c>
      <c r="C102" s="12" t="s">
        <v>111</v>
      </c>
      <c r="D102" s="28" t="s">
        <v>14</v>
      </c>
      <c r="E102" s="12" t="s">
        <v>121</v>
      </c>
      <c r="F102" s="28" t="s">
        <v>119</v>
      </c>
      <c r="G102" s="12">
        <v>1</v>
      </c>
      <c r="H102" s="106" t="s">
        <v>43</v>
      </c>
      <c r="I102" s="106" t="s">
        <v>39</v>
      </c>
      <c r="J102" s="150">
        <v>25</v>
      </c>
      <c r="K102" s="42" t="s">
        <v>19</v>
      </c>
      <c r="L102" s="42" t="s">
        <v>44</v>
      </c>
    </row>
    <row r="103" spans="2:12" ht="15" thickBot="1" x14ac:dyDescent="0.35">
      <c r="B103" s="204"/>
      <c r="C103" s="14" t="s">
        <v>111</v>
      </c>
      <c r="D103" s="33" t="s">
        <v>14</v>
      </c>
      <c r="E103" s="14" t="s">
        <v>121</v>
      </c>
      <c r="F103" s="31" t="s">
        <v>46</v>
      </c>
      <c r="G103" s="14">
        <v>1</v>
      </c>
      <c r="H103" s="25" t="s">
        <v>102</v>
      </c>
      <c r="I103" s="25" t="s">
        <v>43</v>
      </c>
      <c r="J103" s="152">
        <v>10</v>
      </c>
      <c r="K103" s="61" t="s">
        <v>19</v>
      </c>
      <c r="L103" s="61" t="s">
        <v>20</v>
      </c>
    </row>
    <row r="104" spans="2:12" x14ac:dyDescent="0.3">
      <c r="B104" s="202">
        <v>8</v>
      </c>
      <c r="C104" s="12" t="s">
        <v>111</v>
      </c>
      <c r="D104" s="28" t="s">
        <v>14</v>
      </c>
      <c r="E104" s="12" t="s">
        <v>88</v>
      </c>
      <c r="F104" s="28" t="s">
        <v>89</v>
      </c>
      <c r="G104" s="12">
        <v>1</v>
      </c>
      <c r="H104" s="106" t="s">
        <v>26</v>
      </c>
      <c r="I104" s="106" t="s">
        <v>18</v>
      </c>
      <c r="J104" s="150">
        <v>2300</v>
      </c>
      <c r="K104" s="42" t="s">
        <v>80</v>
      </c>
      <c r="L104" s="42" t="s">
        <v>90</v>
      </c>
    </row>
    <row r="105" spans="2:12" x14ac:dyDescent="0.3">
      <c r="B105" s="203"/>
      <c r="C105" s="13" t="s">
        <v>111</v>
      </c>
      <c r="D105" s="28" t="s">
        <v>14</v>
      </c>
      <c r="E105" s="13" t="s">
        <v>88</v>
      </c>
      <c r="F105" s="30" t="s">
        <v>67</v>
      </c>
      <c r="G105" s="13">
        <v>1</v>
      </c>
      <c r="H105" s="24" t="s">
        <v>43</v>
      </c>
      <c r="I105" s="24" t="s">
        <v>39</v>
      </c>
      <c r="J105" s="151">
        <v>300</v>
      </c>
      <c r="K105" s="50" t="s">
        <v>115</v>
      </c>
      <c r="L105" s="50" t="s">
        <v>122</v>
      </c>
    </row>
    <row r="106" spans="2:12" ht="15" thickBot="1" x14ac:dyDescent="0.35">
      <c r="B106" s="204"/>
      <c r="C106" s="14" t="s">
        <v>111</v>
      </c>
      <c r="D106" s="33" t="s">
        <v>14</v>
      </c>
      <c r="E106" s="17" t="s">
        <v>88</v>
      </c>
      <c r="F106" s="33" t="s">
        <v>67</v>
      </c>
      <c r="G106" s="17">
        <v>1</v>
      </c>
      <c r="H106" s="34" t="s">
        <v>102</v>
      </c>
      <c r="I106" s="34" t="s">
        <v>43</v>
      </c>
      <c r="J106" s="90">
        <v>50</v>
      </c>
      <c r="K106" s="46" t="s">
        <v>19</v>
      </c>
      <c r="L106" s="46" t="s">
        <v>23</v>
      </c>
    </row>
    <row r="107" spans="2:12" x14ac:dyDescent="0.3">
      <c r="B107" s="202">
        <v>9</v>
      </c>
      <c r="C107" s="12" t="s">
        <v>111</v>
      </c>
      <c r="D107" s="28" t="s">
        <v>14</v>
      </c>
      <c r="E107" s="12" t="s">
        <v>97</v>
      </c>
      <c r="F107" s="28" t="s">
        <v>89</v>
      </c>
      <c r="G107" s="12">
        <v>1</v>
      </c>
      <c r="H107" s="106" t="s">
        <v>26</v>
      </c>
      <c r="I107" s="106" t="s">
        <v>18</v>
      </c>
      <c r="J107" s="150">
        <v>500</v>
      </c>
      <c r="K107" s="42" t="s">
        <v>123</v>
      </c>
      <c r="L107" s="42" t="s">
        <v>124</v>
      </c>
    </row>
    <row r="108" spans="2:12" x14ac:dyDescent="0.3">
      <c r="B108" s="203"/>
      <c r="C108" s="12" t="s">
        <v>111</v>
      </c>
      <c r="D108" s="28" t="s">
        <v>14</v>
      </c>
      <c r="E108" s="13" t="s">
        <v>97</v>
      </c>
      <c r="F108" s="30" t="s">
        <v>67</v>
      </c>
      <c r="G108" s="13">
        <v>1</v>
      </c>
      <c r="H108" s="24" t="s">
        <v>26</v>
      </c>
      <c r="I108" s="24" t="s">
        <v>18</v>
      </c>
      <c r="J108" s="151">
        <v>450</v>
      </c>
      <c r="K108" s="50" t="s">
        <v>123</v>
      </c>
      <c r="L108" s="42" t="s">
        <v>124</v>
      </c>
    </row>
    <row r="109" spans="2:12" x14ac:dyDescent="0.3">
      <c r="B109" s="203"/>
      <c r="C109" s="12" t="s">
        <v>111</v>
      </c>
      <c r="D109" s="28" t="s">
        <v>14</v>
      </c>
      <c r="E109" s="13" t="s">
        <v>97</v>
      </c>
      <c r="F109" s="30" t="s">
        <v>125</v>
      </c>
      <c r="G109" s="13">
        <v>1</v>
      </c>
      <c r="H109" s="24" t="s">
        <v>43</v>
      </c>
      <c r="I109" s="24" t="s">
        <v>39</v>
      </c>
      <c r="J109" s="151">
        <v>50</v>
      </c>
      <c r="K109" s="50" t="s">
        <v>19</v>
      </c>
      <c r="L109" s="50" t="s">
        <v>23</v>
      </c>
    </row>
    <row r="110" spans="2:12" ht="15" thickBot="1" x14ac:dyDescent="0.35">
      <c r="B110" s="204"/>
      <c r="C110" s="14" t="s">
        <v>111</v>
      </c>
      <c r="D110" s="31" t="s">
        <v>14</v>
      </c>
      <c r="E110" s="14" t="s">
        <v>97</v>
      </c>
      <c r="F110" s="31" t="s">
        <v>125</v>
      </c>
      <c r="G110" s="14">
        <v>1</v>
      </c>
      <c r="H110" s="25" t="s">
        <v>43</v>
      </c>
      <c r="I110" s="25" t="s">
        <v>39</v>
      </c>
      <c r="J110" s="152">
        <v>40</v>
      </c>
      <c r="K110" s="61" t="s">
        <v>19</v>
      </c>
      <c r="L110" s="61" t="s">
        <v>23</v>
      </c>
    </row>
    <row r="111" spans="2:12" x14ac:dyDescent="0.3">
      <c r="B111" s="202">
        <v>10</v>
      </c>
      <c r="C111" s="12" t="s">
        <v>111</v>
      </c>
      <c r="D111" s="28" t="s">
        <v>14</v>
      </c>
      <c r="E111" s="12" t="s">
        <v>101</v>
      </c>
      <c r="F111" s="28" t="s">
        <v>46</v>
      </c>
      <c r="G111" s="12">
        <v>1</v>
      </c>
      <c r="H111" s="106" t="s">
        <v>43</v>
      </c>
      <c r="I111" s="106" t="s">
        <v>39</v>
      </c>
      <c r="J111" s="150">
        <v>60</v>
      </c>
      <c r="K111" s="42" t="s">
        <v>19</v>
      </c>
      <c r="L111" s="42" t="s">
        <v>20</v>
      </c>
    </row>
    <row r="112" spans="2:12" ht="15" thickBot="1" x14ac:dyDescent="0.35">
      <c r="B112" s="204"/>
      <c r="C112" s="14" t="s">
        <v>111</v>
      </c>
      <c r="D112" s="31" t="s">
        <v>14</v>
      </c>
      <c r="E112" s="14" t="s">
        <v>101</v>
      </c>
      <c r="F112" s="31" t="s">
        <v>46</v>
      </c>
      <c r="G112" s="14">
        <v>1</v>
      </c>
      <c r="H112" s="25" t="s">
        <v>102</v>
      </c>
      <c r="I112" s="25" t="s">
        <v>43</v>
      </c>
      <c r="J112" s="152">
        <v>30</v>
      </c>
      <c r="K112" s="61" t="s">
        <v>19</v>
      </c>
      <c r="L112" s="61" t="s">
        <v>23</v>
      </c>
    </row>
    <row r="113" spans="2:12" x14ac:dyDescent="0.3">
      <c r="B113" s="202">
        <v>11</v>
      </c>
      <c r="C113" s="12" t="s">
        <v>111</v>
      </c>
      <c r="D113" s="28" t="s">
        <v>14</v>
      </c>
      <c r="E113" s="12" t="s">
        <v>104</v>
      </c>
      <c r="F113" s="28" t="s">
        <v>119</v>
      </c>
      <c r="G113" s="12">
        <v>1</v>
      </c>
      <c r="H113" s="106" t="s">
        <v>43</v>
      </c>
      <c r="I113" s="106" t="s">
        <v>39</v>
      </c>
      <c r="J113" s="150">
        <v>150</v>
      </c>
      <c r="K113" s="42" t="s">
        <v>19</v>
      </c>
      <c r="L113" s="42" t="s">
        <v>20</v>
      </c>
    </row>
    <row r="114" spans="2:12" ht="15" thickBot="1" x14ac:dyDescent="0.35">
      <c r="B114" s="204"/>
      <c r="C114" s="14" t="s">
        <v>111</v>
      </c>
      <c r="D114" s="31" t="s">
        <v>14</v>
      </c>
      <c r="E114" s="14" t="s">
        <v>104</v>
      </c>
      <c r="F114" s="31" t="s">
        <v>46</v>
      </c>
      <c r="G114" s="14">
        <v>1</v>
      </c>
      <c r="H114" s="25" t="s">
        <v>43</v>
      </c>
      <c r="I114" s="25" t="s">
        <v>39</v>
      </c>
      <c r="J114" s="152">
        <v>100</v>
      </c>
      <c r="K114" s="61" t="s">
        <v>19</v>
      </c>
      <c r="L114" s="61" t="s">
        <v>20</v>
      </c>
    </row>
    <row r="115" spans="2:12" x14ac:dyDescent="0.3">
      <c r="B115" s="202">
        <v>12</v>
      </c>
      <c r="C115" s="12" t="s">
        <v>111</v>
      </c>
      <c r="D115" s="28" t="s">
        <v>14</v>
      </c>
      <c r="E115" s="12" t="s">
        <v>47</v>
      </c>
      <c r="F115" s="28" t="s">
        <v>37</v>
      </c>
      <c r="G115" s="12">
        <v>1</v>
      </c>
      <c r="H115" s="106" t="s">
        <v>43</v>
      </c>
      <c r="I115" s="106" t="s">
        <v>39</v>
      </c>
      <c r="J115" s="150">
        <v>60</v>
      </c>
      <c r="K115" s="42" t="s">
        <v>19</v>
      </c>
      <c r="L115" s="42" t="s">
        <v>44</v>
      </c>
    </row>
    <row r="116" spans="2:12" ht="15" thickBot="1" x14ac:dyDescent="0.35">
      <c r="B116" s="204"/>
      <c r="C116" s="14" t="s">
        <v>111</v>
      </c>
      <c r="D116" s="31" t="s">
        <v>14</v>
      </c>
      <c r="E116" s="14" t="s">
        <v>47</v>
      </c>
      <c r="F116" s="31" t="s">
        <v>58</v>
      </c>
      <c r="G116" s="14">
        <v>1</v>
      </c>
      <c r="H116" s="25" t="s">
        <v>102</v>
      </c>
      <c r="I116" s="25"/>
      <c r="J116" s="152">
        <v>40</v>
      </c>
      <c r="K116" s="61" t="s">
        <v>19</v>
      </c>
      <c r="L116" s="61" t="s">
        <v>109</v>
      </c>
    </row>
    <row r="117" spans="2:12" x14ac:dyDescent="0.3">
      <c r="B117" s="202">
        <v>13</v>
      </c>
      <c r="C117" s="11" t="s">
        <v>111</v>
      </c>
      <c r="D117" s="68" t="s">
        <v>14</v>
      </c>
      <c r="E117" s="12" t="s">
        <v>45</v>
      </c>
      <c r="F117" s="28" t="s">
        <v>46</v>
      </c>
      <c r="G117" s="12">
        <v>1</v>
      </c>
      <c r="H117" s="106" t="s">
        <v>43</v>
      </c>
      <c r="I117" s="106" t="s">
        <v>39</v>
      </c>
      <c r="J117" s="150">
        <v>100</v>
      </c>
      <c r="K117" s="42" t="s">
        <v>19</v>
      </c>
      <c r="L117" s="42" t="s">
        <v>20</v>
      </c>
    </row>
    <row r="118" spans="2:12" ht="15" thickBot="1" x14ac:dyDescent="0.35">
      <c r="B118" s="204"/>
      <c r="C118" s="17" t="s">
        <v>111</v>
      </c>
      <c r="D118" s="33" t="s">
        <v>14</v>
      </c>
      <c r="E118" s="14" t="s">
        <v>45</v>
      </c>
      <c r="F118" s="31" t="s">
        <v>37</v>
      </c>
      <c r="G118" s="14">
        <v>1</v>
      </c>
      <c r="H118" s="25" t="s">
        <v>102</v>
      </c>
      <c r="I118" s="25" t="s">
        <v>43</v>
      </c>
      <c r="J118" s="152">
        <v>50</v>
      </c>
      <c r="K118" s="61" t="s">
        <v>19</v>
      </c>
      <c r="L118" s="61" t="s">
        <v>23</v>
      </c>
    </row>
    <row r="119" spans="2:12" x14ac:dyDescent="0.3">
      <c r="B119" s="202">
        <v>14</v>
      </c>
      <c r="C119" s="12" t="s">
        <v>111</v>
      </c>
      <c r="D119" s="28" t="s">
        <v>14</v>
      </c>
      <c r="E119" s="12" t="s">
        <v>36</v>
      </c>
      <c r="F119" s="28" t="s">
        <v>67</v>
      </c>
      <c r="G119" s="12">
        <v>1</v>
      </c>
      <c r="H119" s="106" t="s">
        <v>43</v>
      </c>
      <c r="I119" s="106" t="s">
        <v>39</v>
      </c>
      <c r="J119" s="150">
        <v>250</v>
      </c>
      <c r="K119" s="42" t="s">
        <v>123</v>
      </c>
      <c r="L119" s="42" t="s">
        <v>126</v>
      </c>
    </row>
    <row r="120" spans="2:12" ht="15" thickBot="1" x14ac:dyDescent="0.35">
      <c r="B120" s="204"/>
      <c r="C120" s="13" t="s">
        <v>111</v>
      </c>
      <c r="D120" s="28" t="s">
        <v>14</v>
      </c>
      <c r="E120" s="17" t="s">
        <v>36</v>
      </c>
      <c r="F120" s="33" t="s">
        <v>67</v>
      </c>
      <c r="G120" s="17">
        <v>1</v>
      </c>
      <c r="H120" s="34" t="s">
        <v>102</v>
      </c>
      <c r="I120" s="34" t="s">
        <v>43</v>
      </c>
      <c r="J120" s="90">
        <v>50</v>
      </c>
      <c r="K120" s="46" t="s">
        <v>19</v>
      </c>
      <c r="L120" s="46" t="s">
        <v>23</v>
      </c>
    </row>
    <row r="122" spans="2:12" ht="15" thickBot="1" x14ac:dyDescent="0.35">
      <c r="B122" s="74"/>
      <c r="C122" s="85" t="s">
        <v>127</v>
      </c>
      <c r="D122" s="74"/>
      <c r="E122" s="74"/>
      <c r="F122" s="74"/>
      <c r="G122" s="74"/>
      <c r="H122" s="74"/>
      <c r="I122" s="74"/>
      <c r="J122" s="74"/>
      <c r="K122" s="74"/>
      <c r="L122" s="74"/>
    </row>
    <row r="123" spans="2:12" x14ac:dyDescent="0.3">
      <c r="B123" s="192">
        <v>1</v>
      </c>
      <c r="C123" s="11" t="s">
        <v>128</v>
      </c>
      <c r="D123" s="26" t="s">
        <v>129</v>
      </c>
      <c r="E123" s="11" t="s">
        <v>15</v>
      </c>
      <c r="F123" s="21" t="s">
        <v>16</v>
      </c>
      <c r="G123" s="35">
        <v>1</v>
      </c>
      <c r="H123" s="36" t="s">
        <v>26</v>
      </c>
      <c r="I123" s="36" t="s">
        <v>18</v>
      </c>
      <c r="J123" s="37">
        <v>500</v>
      </c>
      <c r="K123" s="38" t="s">
        <v>63</v>
      </c>
      <c r="L123" s="38" t="s">
        <v>130</v>
      </c>
    </row>
    <row r="124" spans="2:12" x14ac:dyDescent="0.3">
      <c r="B124" s="194"/>
      <c r="C124" s="13" t="s">
        <v>128</v>
      </c>
      <c r="D124" s="28" t="s">
        <v>129</v>
      </c>
      <c r="E124" s="13" t="s">
        <v>15</v>
      </c>
      <c r="F124" s="20" t="s">
        <v>58</v>
      </c>
      <c r="G124" s="39">
        <v>1</v>
      </c>
      <c r="H124" s="40" t="s">
        <v>114</v>
      </c>
      <c r="I124" s="40" t="s">
        <v>22</v>
      </c>
      <c r="J124" s="41">
        <v>250</v>
      </c>
      <c r="K124" s="42" t="s">
        <v>19</v>
      </c>
      <c r="L124" s="42" t="s">
        <v>23</v>
      </c>
    </row>
    <row r="125" spans="2:12" ht="15" thickBot="1" x14ac:dyDescent="0.35">
      <c r="B125" s="193"/>
      <c r="C125" s="14" t="s">
        <v>128</v>
      </c>
      <c r="D125" s="33" t="s">
        <v>129</v>
      </c>
      <c r="E125" s="14" t="s">
        <v>15</v>
      </c>
      <c r="F125" s="22" t="s">
        <v>131</v>
      </c>
      <c r="G125" s="59">
        <v>1</v>
      </c>
      <c r="H125" s="60" t="s">
        <v>17</v>
      </c>
      <c r="I125" s="60" t="s">
        <v>18</v>
      </c>
      <c r="J125" s="45">
        <v>500</v>
      </c>
      <c r="K125" s="42" t="s">
        <v>132</v>
      </c>
      <c r="L125" s="42" t="s">
        <v>130</v>
      </c>
    </row>
    <row r="126" spans="2:12" x14ac:dyDescent="0.3">
      <c r="B126" s="192">
        <v>2</v>
      </c>
      <c r="C126" s="12" t="s">
        <v>128</v>
      </c>
      <c r="D126" s="28" t="s">
        <v>129</v>
      </c>
      <c r="E126" s="12" t="s">
        <v>104</v>
      </c>
      <c r="F126" s="20" t="s">
        <v>37</v>
      </c>
      <c r="G126" s="56">
        <v>1</v>
      </c>
      <c r="H126" s="44" t="s">
        <v>43</v>
      </c>
      <c r="I126" s="44" t="s">
        <v>39</v>
      </c>
      <c r="J126" s="66">
        <v>150</v>
      </c>
      <c r="K126" s="38" t="s">
        <v>132</v>
      </c>
      <c r="L126" s="42" t="s">
        <v>41</v>
      </c>
    </row>
    <row r="127" spans="2:12" x14ac:dyDescent="0.3">
      <c r="B127" s="194"/>
      <c r="C127" s="13" t="s">
        <v>128</v>
      </c>
      <c r="D127" s="28" t="s">
        <v>129</v>
      </c>
      <c r="E127" s="13" t="s">
        <v>104</v>
      </c>
      <c r="F127" s="20" t="s">
        <v>105</v>
      </c>
      <c r="G127" s="56">
        <v>1</v>
      </c>
      <c r="H127" s="40" t="s">
        <v>43</v>
      </c>
      <c r="I127" s="44" t="s">
        <v>39</v>
      </c>
      <c r="J127" s="41">
        <v>100</v>
      </c>
      <c r="K127" s="42" t="s">
        <v>133</v>
      </c>
      <c r="L127" s="42" t="s">
        <v>134</v>
      </c>
    </row>
    <row r="128" spans="2:12" ht="15" thickBot="1" x14ac:dyDescent="0.35">
      <c r="B128" s="193"/>
      <c r="C128" s="17" t="s">
        <v>128</v>
      </c>
      <c r="D128" s="33" t="s">
        <v>129</v>
      </c>
      <c r="E128" s="17" t="s">
        <v>104</v>
      </c>
      <c r="F128" s="83" t="s">
        <v>37</v>
      </c>
      <c r="G128" s="43">
        <v>1</v>
      </c>
      <c r="H128" s="62" t="s">
        <v>102</v>
      </c>
      <c r="I128" s="62" t="s">
        <v>43</v>
      </c>
      <c r="J128" s="87">
        <v>40</v>
      </c>
      <c r="K128" s="46" t="s">
        <v>19</v>
      </c>
      <c r="L128" s="46" t="s">
        <v>23</v>
      </c>
    </row>
    <row r="129" spans="2:12" x14ac:dyDescent="0.3">
      <c r="B129" s="192">
        <v>3</v>
      </c>
      <c r="C129" s="12" t="s">
        <v>128</v>
      </c>
      <c r="D129" s="28" t="s">
        <v>129</v>
      </c>
      <c r="E129" s="12" t="s">
        <v>101</v>
      </c>
      <c r="F129" s="81" t="s">
        <v>37</v>
      </c>
      <c r="G129" s="56">
        <v>1</v>
      </c>
      <c r="H129" s="44" t="s">
        <v>43</v>
      </c>
      <c r="I129" s="44" t="s">
        <v>39</v>
      </c>
      <c r="J129" s="86">
        <v>60</v>
      </c>
      <c r="K129" s="42" t="s">
        <v>19</v>
      </c>
      <c r="L129" s="42" t="s">
        <v>20</v>
      </c>
    </row>
    <row r="130" spans="2:12" x14ac:dyDescent="0.3">
      <c r="B130" s="194"/>
      <c r="C130" s="12" t="s">
        <v>128</v>
      </c>
      <c r="D130" s="28" t="s">
        <v>129</v>
      </c>
      <c r="E130" s="12" t="s">
        <v>101</v>
      </c>
      <c r="F130" s="81" t="s">
        <v>46</v>
      </c>
      <c r="G130" s="56">
        <v>1</v>
      </c>
      <c r="H130" s="44" t="s">
        <v>102</v>
      </c>
      <c r="I130" s="44" t="s">
        <v>103</v>
      </c>
      <c r="J130" s="86">
        <v>30</v>
      </c>
      <c r="K130" s="42" t="s">
        <v>19</v>
      </c>
      <c r="L130" s="42" t="s">
        <v>135</v>
      </c>
    </row>
    <row r="131" spans="2:12" ht="15" thickBot="1" x14ac:dyDescent="0.35">
      <c r="B131" s="194"/>
      <c r="C131" s="13" t="s">
        <v>128</v>
      </c>
      <c r="D131" s="28" t="s">
        <v>129</v>
      </c>
      <c r="E131" s="13" t="s">
        <v>101</v>
      </c>
      <c r="F131" s="48" t="s">
        <v>58</v>
      </c>
      <c r="G131" s="39">
        <v>1</v>
      </c>
      <c r="H131" s="40" t="s">
        <v>43</v>
      </c>
      <c r="I131" s="40" t="s">
        <v>39</v>
      </c>
      <c r="J131" s="49">
        <v>50</v>
      </c>
      <c r="K131" s="50" t="s">
        <v>35</v>
      </c>
      <c r="L131" s="50" t="s">
        <v>136</v>
      </c>
    </row>
    <row r="132" spans="2:12" x14ac:dyDescent="0.3">
      <c r="B132" s="192">
        <v>4</v>
      </c>
      <c r="C132" s="12" t="s">
        <v>128</v>
      </c>
      <c r="D132" s="28" t="s">
        <v>129</v>
      </c>
      <c r="E132" s="11" t="s">
        <v>54</v>
      </c>
      <c r="F132" s="19" t="s">
        <v>16</v>
      </c>
      <c r="G132" s="35">
        <v>1</v>
      </c>
      <c r="H132" s="36" t="s">
        <v>48</v>
      </c>
      <c r="I132" s="36" t="s">
        <v>93</v>
      </c>
      <c r="J132" s="37">
        <v>1500</v>
      </c>
      <c r="K132" s="38" t="s">
        <v>137</v>
      </c>
      <c r="L132" s="38" t="s">
        <v>90</v>
      </c>
    </row>
    <row r="133" spans="2:12" x14ac:dyDescent="0.3">
      <c r="B133" s="194"/>
      <c r="C133" s="13" t="s">
        <v>128</v>
      </c>
      <c r="D133" s="28" t="s">
        <v>129</v>
      </c>
      <c r="E133" s="12" t="s">
        <v>54</v>
      </c>
      <c r="F133" s="20" t="s">
        <v>28</v>
      </c>
      <c r="G133" s="56">
        <v>1</v>
      </c>
      <c r="H133" s="44" t="s">
        <v>55</v>
      </c>
      <c r="I133" s="44" t="s">
        <v>95</v>
      </c>
      <c r="J133" s="66">
        <v>650</v>
      </c>
      <c r="K133" s="50" t="s">
        <v>19</v>
      </c>
      <c r="L133" s="50" t="s">
        <v>90</v>
      </c>
    </row>
    <row r="134" spans="2:12" x14ac:dyDescent="0.3">
      <c r="B134" s="194"/>
      <c r="C134" s="13" t="s">
        <v>128</v>
      </c>
      <c r="D134" s="28" t="s">
        <v>129</v>
      </c>
      <c r="E134" s="12" t="s">
        <v>54</v>
      </c>
      <c r="F134" s="57" t="s">
        <v>58</v>
      </c>
      <c r="G134" s="39">
        <v>1</v>
      </c>
      <c r="H134" s="40" t="s">
        <v>31</v>
      </c>
      <c r="I134" s="40" t="s">
        <v>22</v>
      </c>
      <c r="J134" s="41">
        <v>200</v>
      </c>
      <c r="K134" s="50" t="s">
        <v>19</v>
      </c>
      <c r="L134" s="42" t="s">
        <v>44</v>
      </c>
    </row>
    <row r="135" spans="2:12" x14ac:dyDescent="0.3">
      <c r="B135" s="194"/>
      <c r="C135" s="13" t="s">
        <v>128</v>
      </c>
      <c r="D135" s="28" t="s">
        <v>129</v>
      </c>
      <c r="E135" s="12" t="s">
        <v>54</v>
      </c>
      <c r="F135" s="57" t="s">
        <v>37</v>
      </c>
      <c r="G135" s="39">
        <v>1</v>
      </c>
      <c r="H135" s="40" t="s">
        <v>31</v>
      </c>
      <c r="I135" s="40" t="s">
        <v>22</v>
      </c>
      <c r="J135" s="41">
        <v>150</v>
      </c>
      <c r="K135" s="50" t="s">
        <v>19</v>
      </c>
      <c r="L135" s="50" t="s">
        <v>44</v>
      </c>
    </row>
    <row r="136" spans="2:12" ht="15" thickBot="1" x14ac:dyDescent="0.35">
      <c r="B136" s="193"/>
      <c r="C136" s="17" t="s">
        <v>128</v>
      </c>
      <c r="D136" s="33" t="s">
        <v>129</v>
      </c>
      <c r="E136" s="17" t="s">
        <v>54</v>
      </c>
      <c r="F136" s="22" t="s">
        <v>105</v>
      </c>
      <c r="G136" s="43">
        <v>1</v>
      </c>
      <c r="H136" s="62" t="s">
        <v>82</v>
      </c>
      <c r="I136" s="62" t="s">
        <v>34</v>
      </c>
      <c r="J136" s="80">
        <v>100</v>
      </c>
      <c r="K136" s="46" t="s">
        <v>19</v>
      </c>
      <c r="L136" s="46" t="s">
        <v>23</v>
      </c>
    </row>
    <row r="137" spans="2:12" x14ac:dyDescent="0.3">
      <c r="B137" s="194">
        <v>5</v>
      </c>
      <c r="C137" s="13" t="s">
        <v>128</v>
      </c>
      <c r="D137" s="28" t="s">
        <v>129</v>
      </c>
      <c r="E137" s="13" t="s">
        <v>96</v>
      </c>
      <c r="F137" s="57" t="s">
        <v>138</v>
      </c>
      <c r="G137" s="39">
        <v>1</v>
      </c>
      <c r="H137" s="40" t="s">
        <v>17</v>
      </c>
      <c r="I137" s="40" t="s">
        <v>18</v>
      </c>
      <c r="J137" s="41">
        <v>500</v>
      </c>
      <c r="K137" s="50" t="s">
        <v>139</v>
      </c>
      <c r="L137" s="50" t="s">
        <v>41</v>
      </c>
    </row>
    <row r="138" spans="2:12" x14ac:dyDescent="0.3">
      <c r="B138" s="194"/>
      <c r="C138" s="13" t="s">
        <v>128</v>
      </c>
      <c r="D138" s="28" t="s">
        <v>129</v>
      </c>
      <c r="E138" s="13" t="s">
        <v>96</v>
      </c>
      <c r="F138" s="57" t="s">
        <v>67</v>
      </c>
      <c r="G138" s="39">
        <v>1</v>
      </c>
      <c r="H138" s="40" t="s">
        <v>114</v>
      </c>
      <c r="I138" s="40" t="s">
        <v>22</v>
      </c>
      <c r="J138" s="41">
        <v>250</v>
      </c>
      <c r="K138" s="50" t="s">
        <v>139</v>
      </c>
      <c r="L138" s="50" t="s">
        <v>41</v>
      </c>
    </row>
    <row r="139" spans="2:12" ht="15" thickBot="1" x14ac:dyDescent="0.35">
      <c r="B139" s="194"/>
      <c r="C139" s="14" t="s">
        <v>128</v>
      </c>
      <c r="D139" s="31" t="s">
        <v>129</v>
      </c>
      <c r="E139" s="14" t="s">
        <v>97</v>
      </c>
      <c r="F139" s="58" t="s">
        <v>37</v>
      </c>
      <c r="G139" s="59">
        <v>1</v>
      </c>
      <c r="H139" s="60" t="s">
        <v>43</v>
      </c>
      <c r="I139" s="60" t="s">
        <v>39</v>
      </c>
      <c r="J139" s="45">
        <v>60</v>
      </c>
      <c r="K139" s="61" t="s">
        <v>19</v>
      </c>
      <c r="L139" s="61" t="s">
        <v>23</v>
      </c>
    </row>
    <row r="140" spans="2:12" x14ac:dyDescent="0.3">
      <c r="B140" s="192">
        <v>6</v>
      </c>
      <c r="C140" s="12" t="s">
        <v>128</v>
      </c>
      <c r="D140" s="28" t="s">
        <v>129</v>
      </c>
      <c r="E140" s="12" t="s">
        <v>106</v>
      </c>
      <c r="F140" s="20" t="s">
        <v>28</v>
      </c>
      <c r="G140" s="56">
        <v>1</v>
      </c>
      <c r="H140" s="44" t="s">
        <v>120</v>
      </c>
      <c r="I140" s="44" t="s">
        <v>108</v>
      </c>
      <c r="J140" s="66">
        <v>40</v>
      </c>
      <c r="K140" s="42" t="s">
        <v>19</v>
      </c>
      <c r="L140" s="42" t="s">
        <v>44</v>
      </c>
    </row>
    <row r="141" spans="2:12" x14ac:dyDescent="0.3">
      <c r="B141" s="194"/>
      <c r="C141" s="13" t="s">
        <v>128</v>
      </c>
      <c r="D141" s="28" t="s">
        <v>129</v>
      </c>
      <c r="E141" s="13" t="s">
        <v>106</v>
      </c>
      <c r="F141" s="57" t="s">
        <v>28</v>
      </c>
      <c r="G141" s="39">
        <v>1</v>
      </c>
      <c r="H141" s="40" t="s">
        <v>120</v>
      </c>
      <c r="I141" s="40" t="s">
        <v>108</v>
      </c>
      <c r="J141" s="41">
        <v>25</v>
      </c>
      <c r="K141" s="50" t="s">
        <v>19</v>
      </c>
      <c r="L141" s="50" t="s">
        <v>124</v>
      </c>
    </row>
    <row r="142" spans="2:12" x14ac:dyDescent="0.3">
      <c r="B142" s="194"/>
      <c r="C142" s="12" t="s">
        <v>128</v>
      </c>
      <c r="D142" s="28" t="s">
        <v>129</v>
      </c>
      <c r="E142" s="12" t="s">
        <v>106</v>
      </c>
      <c r="F142" s="20" t="s">
        <v>105</v>
      </c>
      <c r="G142" s="56">
        <v>1</v>
      </c>
      <c r="H142" s="44" t="s">
        <v>120</v>
      </c>
      <c r="I142" s="44" t="s">
        <v>108</v>
      </c>
      <c r="J142" s="66">
        <v>35</v>
      </c>
      <c r="K142" s="42" t="s">
        <v>19</v>
      </c>
      <c r="L142" s="42" t="s">
        <v>44</v>
      </c>
    </row>
    <row r="143" spans="2:12" ht="15" thickBot="1" x14ac:dyDescent="0.35">
      <c r="B143" s="193"/>
      <c r="C143" s="14" t="s">
        <v>128</v>
      </c>
      <c r="D143" s="84" t="s">
        <v>129</v>
      </c>
      <c r="E143" s="13" t="s">
        <v>106</v>
      </c>
      <c r="F143" s="58" t="s">
        <v>46</v>
      </c>
      <c r="G143" s="59">
        <v>1</v>
      </c>
      <c r="H143" s="60" t="s">
        <v>120</v>
      </c>
      <c r="I143" s="60" t="s">
        <v>108</v>
      </c>
      <c r="J143" s="45">
        <v>30</v>
      </c>
      <c r="K143" s="50" t="s">
        <v>19</v>
      </c>
      <c r="L143" s="50" t="s">
        <v>44</v>
      </c>
    </row>
    <row r="144" spans="2:12" x14ac:dyDescent="0.3">
      <c r="B144" s="192">
        <v>7</v>
      </c>
      <c r="C144" s="11" t="s">
        <v>128</v>
      </c>
      <c r="D144" s="26" t="s">
        <v>129</v>
      </c>
      <c r="E144" s="11" t="s">
        <v>88</v>
      </c>
      <c r="F144" s="19" t="s">
        <v>140</v>
      </c>
      <c r="G144" s="35">
        <v>1</v>
      </c>
      <c r="H144" s="36" t="s">
        <v>26</v>
      </c>
      <c r="I144" s="36" t="s">
        <v>18</v>
      </c>
      <c r="J144" s="37">
        <v>2300</v>
      </c>
      <c r="K144" s="38" t="s">
        <v>139</v>
      </c>
      <c r="L144" s="38" t="s">
        <v>141</v>
      </c>
    </row>
    <row r="145" spans="2:12" x14ac:dyDescent="0.3">
      <c r="B145" s="194"/>
      <c r="C145" s="13" t="s">
        <v>128</v>
      </c>
      <c r="D145" s="28" t="s">
        <v>129</v>
      </c>
      <c r="E145" s="13" t="s">
        <v>88</v>
      </c>
      <c r="F145" s="57" t="s">
        <v>67</v>
      </c>
      <c r="G145" s="39">
        <v>1</v>
      </c>
      <c r="H145" s="40" t="s">
        <v>102</v>
      </c>
      <c r="I145" s="40" t="s">
        <v>103</v>
      </c>
      <c r="J145" s="41">
        <v>100</v>
      </c>
      <c r="K145" s="50" t="s">
        <v>132</v>
      </c>
      <c r="L145" s="50" t="s">
        <v>142</v>
      </c>
    </row>
    <row r="146" spans="2:12" x14ac:dyDescent="0.3">
      <c r="B146" s="194"/>
      <c r="C146" s="13" t="s">
        <v>128</v>
      </c>
      <c r="D146" s="30" t="s">
        <v>129</v>
      </c>
      <c r="E146" s="13" t="s">
        <v>88</v>
      </c>
      <c r="F146" s="57" t="s">
        <v>62</v>
      </c>
      <c r="G146" s="39">
        <v>1</v>
      </c>
      <c r="H146" s="40" t="s">
        <v>103</v>
      </c>
      <c r="I146" s="40" t="s">
        <v>39</v>
      </c>
      <c r="J146" s="41">
        <v>300</v>
      </c>
      <c r="K146" s="50" t="s">
        <v>132</v>
      </c>
      <c r="L146" s="50" t="s">
        <v>41</v>
      </c>
    </row>
    <row r="147" spans="2:12" ht="15" thickBot="1" x14ac:dyDescent="0.35">
      <c r="B147" s="193"/>
      <c r="C147" s="16" t="s">
        <v>128</v>
      </c>
      <c r="D147" s="102" t="s">
        <v>129</v>
      </c>
      <c r="E147" s="16" t="s">
        <v>88</v>
      </c>
      <c r="F147" s="63" t="s">
        <v>62</v>
      </c>
      <c r="G147" s="64">
        <v>1</v>
      </c>
      <c r="H147" s="65" t="s">
        <v>103</v>
      </c>
      <c r="I147" s="65" t="s">
        <v>39</v>
      </c>
      <c r="J147" s="67">
        <v>250</v>
      </c>
      <c r="K147" s="88" t="s">
        <v>132</v>
      </c>
      <c r="L147" s="88" t="s">
        <v>41</v>
      </c>
    </row>
    <row r="148" spans="2:12" x14ac:dyDescent="0.3">
      <c r="B148" s="192">
        <v>8</v>
      </c>
      <c r="C148" s="93" t="s">
        <v>128</v>
      </c>
      <c r="D148" s="103" t="s">
        <v>129</v>
      </c>
      <c r="E148" s="11" t="s">
        <v>66</v>
      </c>
      <c r="F148" s="21" t="s">
        <v>67</v>
      </c>
      <c r="G148" s="111">
        <v>1</v>
      </c>
      <c r="H148" s="104" t="s">
        <v>31</v>
      </c>
      <c r="I148" s="104" t="s">
        <v>22</v>
      </c>
      <c r="J148" s="105">
        <v>500</v>
      </c>
      <c r="K148" s="38" t="s">
        <v>112</v>
      </c>
      <c r="L148" s="38" t="s">
        <v>41</v>
      </c>
    </row>
    <row r="149" spans="2:12" x14ac:dyDescent="0.3">
      <c r="B149" s="194"/>
      <c r="C149" s="94" t="s">
        <v>128</v>
      </c>
      <c r="D149" s="28" t="s">
        <v>129</v>
      </c>
      <c r="E149" s="12" t="s">
        <v>66</v>
      </c>
      <c r="F149" s="48" t="s">
        <v>67</v>
      </c>
      <c r="G149" s="112">
        <v>1</v>
      </c>
      <c r="H149" s="40" t="s">
        <v>82</v>
      </c>
      <c r="I149" s="40" t="s">
        <v>25</v>
      </c>
      <c r="J149" s="41">
        <v>250</v>
      </c>
      <c r="K149" s="50" t="s">
        <v>112</v>
      </c>
      <c r="L149" s="50" t="s">
        <v>23</v>
      </c>
    </row>
    <row r="150" spans="2:12" ht="15" thickBot="1" x14ac:dyDescent="0.35">
      <c r="B150" s="193"/>
      <c r="C150" s="14" t="s">
        <v>128</v>
      </c>
      <c r="D150" s="109" t="s">
        <v>129</v>
      </c>
      <c r="E150" s="14" t="s">
        <v>66</v>
      </c>
      <c r="F150" s="153" t="s">
        <v>67</v>
      </c>
      <c r="G150" s="96">
        <v>1</v>
      </c>
      <c r="H150" s="25" t="s">
        <v>43</v>
      </c>
      <c r="I150" s="25" t="s">
        <v>39</v>
      </c>
      <c r="J150" s="99">
        <v>110</v>
      </c>
      <c r="K150" s="61" t="s">
        <v>112</v>
      </c>
      <c r="L150" s="84" t="s">
        <v>23</v>
      </c>
    </row>
    <row r="151" spans="2:12" x14ac:dyDescent="0.3">
      <c r="B151" s="202">
        <v>9</v>
      </c>
      <c r="C151" s="12" t="s">
        <v>128</v>
      </c>
      <c r="D151" s="110" t="s">
        <v>129</v>
      </c>
      <c r="E151" s="12" t="s">
        <v>27</v>
      </c>
      <c r="F151" s="76" t="s">
        <v>28</v>
      </c>
      <c r="G151" s="107">
        <v>1</v>
      </c>
      <c r="H151" s="106" t="s">
        <v>55</v>
      </c>
      <c r="I151" s="106" t="s">
        <v>95</v>
      </c>
      <c r="J151" s="118">
        <v>650</v>
      </c>
      <c r="K151" s="42" t="s">
        <v>112</v>
      </c>
      <c r="L151" s="120" t="s">
        <v>90</v>
      </c>
    </row>
    <row r="152" spans="2:12" x14ac:dyDescent="0.3">
      <c r="B152" s="203"/>
      <c r="C152" s="107" t="s">
        <v>128</v>
      </c>
      <c r="D152" s="110" t="s">
        <v>129</v>
      </c>
      <c r="E152" s="12" t="s">
        <v>27</v>
      </c>
      <c r="F152" s="76" t="s">
        <v>46</v>
      </c>
      <c r="G152" s="107">
        <v>1</v>
      </c>
      <c r="H152" s="106" t="s">
        <v>82</v>
      </c>
      <c r="I152" s="106" t="s">
        <v>34</v>
      </c>
      <c r="J152" s="118">
        <v>150</v>
      </c>
      <c r="K152" s="119" t="s">
        <v>112</v>
      </c>
      <c r="L152" s="120" t="s">
        <v>23</v>
      </c>
    </row>
    <row r="153" spans="2:12" ht="15" thickBot="1" x14ac:dyDescent="0.35">
      <c r="B153" s="204"/>
      <c r="C153" s="14" t="s">
        <v>128</v>
      </c>
      <c r="D153" s="109" t="s">
        <v>129</v>
      </c>
      <c r="E153" s="14" t="s">
        <v>27</v>
      </c>
      <c r="F153" s="71" t="s">
        <v>46</v>
      </c>
      <c r="G153" s="96">
        <v>1</v>
      </c>
      <c r="H153" s="25" t="s">
        <v>102</v>
      </c>
      <c r="I153" s="25" t="s">
        <v>43</v>
      </c>
      <c r="J153" s="99">
        <v>100</v>
      </c>
      <c r="K153" s="32" t="s">
        <v>112</v>
      </c>
      <c r="L153" s="84" t="s">
        <v>23</v>
      </c>
    </row>
    <row r="154" spans="2:12" x14ac:dyDescent="0.3">
      <c r="B154" s="202">
        <v>10</v>
      </c>
      <c r="C154" s="107" t="s">
        <v>128</v>
      </c>
      <c r="D154" s="110" t="s">
        <v>129</v>
      </c>
      <c r="E154" s="12" t="s">
        <v>36</v>
      </c>
      <c r="F154" s="76" t="s">
        <v>37</v>
      </c>
      <c r="G154" s="107">
        <v>1</v>
      </c>
      <c r="H154" s="106" t="s">
        <v>43</v>
      </c>
      <c r="I154" s="106" t="s">
        <v>39</v>
      </c>
      <c r="J154" s="118">
        <v>300</v>
      </c>
      <c r="K154" s="119" t="s">
        <v>112</v>
      </c>
      <c r="L154" s="120" t="s">
        <v>143</v>
      </c>
    </row>
    <row r="155" spans="2:12" x14ac:dyDescent="0.3">
      <c r="B155" s="203"/>
      <c r="C155" s="13" t="s">
        <v>128</v>
      </c>
      <c r="D155" s="108" t="s">
        <v>129</v>
      </c>
      <c r="E155" s="13" t="s">
        <v>36</v>
      </c>
      <c r="F155" s="69" t="s">
        <v>105</v>
      </c>
      <c r="G155" s="94">
        <v>1</v>
      </c>
      <c r="H155" s="24" t="s">
        <v>102</v>
      </c>
      <c r="I155" s="24" t="s">
        <v>43</v>
      </c>
      <c r="J155" s="98">
        <v>100</v>
      </c>
      <c r="K155" s="29" t="s">
        <v>112</v>
      </c>
      <c r="L155" s="95" t="s">
        <v>44</v>
      </c>
    </row>
    <row r="156" spans="2:12" ht="15" thickBot="1" x14ac:dyDescent="0.35">
      <c r="B156" s="204"/>
      <c r="C156" s="14" t="s">
        <v>128</v>
      </c>
      <c r="D156" s="109" t="s">
        <v>129</v>
      </c>
      <c r="E156" s="14" t="s">
        <v>36</v>
      </c>
      <c r="F156" s="71" t="s">
        <v>105</v>
      </c>
      <c r="G156" s="96">
        <v>1</v>
      </c>
      <c r="H156" s="25" t="s">
        <v>102</v>
      </c>
      <c r="I156" s="25" t="s">
        <v>43</v>
      </c>
      <c r="J156" s="99">
        <v>50</v>
      </c>
      <c r="K156" s="32" t="s">
        <v>112</v>
      </c>
      <c r="L156" s="84" t="s">
        <v>23</v>
      </c>
    </row>
    <row r="157" spans="2:12" x14ac:dyDescent="0.3">
      <c r="B157" s="202">
        <v>11</v>
      </c>
      <c r="C157" s="107" t="s">
        <v>128</v>
      </c>
      <c r="D157" s="110" t="s">
        <v>129</v>
      </c>
      <c r="E157" s="12" t="s">
        <v>45</v>
      </c>
      <c r="F157" s="76" t="s">
        <v>37</v>
      </c>
      <c r="G157" s="107">
        <v>1</v>
      </c>
      <c r="H157" s="106" t="s">
        <v>43</v>
      </c>
      <c r="I157" s="106" t="s">
        <v>39</v>
      </c>
      <c r="J157" s="118">
        <v>100</v>
      </c>
      <c r="K157" s="119" t="s">
        <v>112</v>
      </c>
      <c r="L157" s="120" t="s">
        <v>130</v>
      </c>
    </row>
    <row r="158" spans="2:12" x14ac:dyDescent="0.3">
      <c r="B158" s="203"/>
      <c r="C158" s="94" t="s">
        <v>128</v>
      </c>
      <c r="D158" s="108" t="s">
        <v>129</v>
      </c>
      <c r="E158" s="13" t="s">
        <v>45</v>
      </c>
      <c r="F158" s="69" t="s">
        <v>28</v>
      </c>
      <c r="G158" s="94">
        <v>1</v>
      </c>
      <c r="H158" s="24" t="s">
        <v>43</v>
      </c>
      <c r="I158" s="24" t="s">
        <v>39</v>
      </c>
      <c r="J158" s="98">
        <v>80</v>
      </c>
      <c r="K158" s="29" t="s">
        <v>112</v>
      </c>
      <c r="L158" s="120" t="s">
        <v>130</v>
      </c>
    </row>
    <row r="159" spans="2:12" ht="15" thickBot="1" x14ac:dyDescent="0.35">
      <c r="B159" s="204"/>
      <c r="C159" s="14" t="s">
        <v>128</v>
      </c>
      <c r="D159" s="109" t="s">
        <v>129</v>
      </c>
      <c r="E159" s="14" t="s">
        <v>45</v>
      </c>
      <c r="F159" s="71" t="s">
        <v>105</v>
      </c>
      <c r="G159" s="96">
        <v>1</v>
      </c>
      <c r="H159" s="25" t="s">
        <v>102</v>
      </c>
      <c r="I159" s="25" t="s">
        <v>43</v>
      </c>
      <c r="J159" s="99">
        <v>50</v>
      </c>
      <c r="K159" s="32" t="s">
        <v>112</v>
      </c>
      <c r="L159" s="84" t="s">
        <v>23</v>
      </c>
    </row>
    <row r="160" spans="2:12" x14ac:dyDescent="0.3">
      <c r="B160" s="202">
        <v>12</v>
      </c>
      <c r="C160" s="11" t="s">
        <v>128</v>
      </c>
      <c r="D160" s="154" t="s">
        <v>129</v>
      </c>
      <c r="E160" s="11" t="s">
        <v>144</v>
      </c>
      <c r="F160" s="68" t="s">
        <v>46</v>
      </c>
      <c r="G160" s="93">
        <v>1</v>
      </c>
      <c r="H160" s="23" t="s">
        <v>43</v>
      </c>
      <c r="I160" s="23" t="s">
        <v>108</v>
      </c>
      <c r="J160" s="97">
        <v>25</v>
      </c>
      <c r="K160" s="27" t="s">
        <v>112</v>
      </c>
      <c r="L160" s="89" t="s">
        <v>83</v>
      </c>
    </row>
    <row r="161" spans="2:12" ht="15" thickBot="1" x14ac:dyDescent="0.35">
      <c r="B161" s="204"/>
      <c r="C161" s="14" t="s">
        <v>128</v>
      </c>
      <c r="D161" s="109" t="s">
        <v>129</v>
      </c>
      <c r="E161" s="14" t="s">
        <v>144</v>
      </c>
      <c r="F161" s="71" t="s">
        <v>46</v>
      </c>
      <c r="G161" s="96">
        <v>1</v>
      </c>
      <c r="H161" s="25" t="s">
        <v>43</v>
      </c>
      <c r="I161" s="25" t="s">
        <v>108</v>
      </c>
      <c r="J161" s="99">
        <v>20</v>
      </c>
      <c r="K161" s="32" t="s">
        <v>112</v>
      </c>
      <c r="L161" s="84" t="s">
        <v>44</v>
      </c>
    </row>
  </sheetData>
  <autoFilter ref="B4:L161" xr:uid="{A732FB5F-B956-4344-8E49-B87ED2F4E9F9}"/>
  <mergeCells count="50">
    <mergeCell ref="B154:B156"/>
    <mergeCell ref="B157:B159"/>
    <mergeCell ref="B160:B161"/>
    <mergeCell ref="B115:B116"/>
    <mergeCell ref="B117:B118"/>
    <mergeCell ref="B119:B120"/>
    <mergeCell ref="B148:B150"/>
    <mergeCell ref="B151:B153"/>
    <mergeCell ref="B140:B143"/>
    <mergeCell ref="B144:B147"/>
    <mergeCell ref="B123:B125"/>
    <mergeCell ref="B126:B128"/>
    <mergeCell ref="B129:B131"/>
    <mergeCell ref="B132:B136"/>
    <mergeCell ref="B137:B139"/>
    <mergeCell ref="B102:B103"/>
    <mergeCell ref="B104:B106"/>
    <mergeCell ref="B107:B110"/>
    <mergeCell ref="B111:B112"/>
    <mergeCell ref="B113:B114"/>
    <mergeCell ref="B81:B85"/>
    <mergeCell ref="B86:B88"/>
    <mergeCell ref="B89:B93"/>
    <mergeCell ref="B99:B101"/>
    <mergeCell ref="B96:B98"/>
    <mergeCell ref="B94:B95"/>
    <mergeCell ref="B2:L2"/>
    <mergeCell ref="B6:B9"/>
    <mergeCell ref="B10:B13"/>
    <mergeCell ref="B54:B56"/>
    <mergeCell ref="B30:B33"/>
    <mergeCell ref="B34:B36"/>
    <mergeCell ref="B14:B16"/>
    <mergeCell ref="B17:B19"/>
    <mergeCell ref="B20:B22"/>
    <mergeCell ref="B23:B25"/>
    <mergeCell ref="B26:B29"/>
    <mergeCell ref="B37:B38"/>
    <mergeCell ref="B39:B40"/>
    <mergeCell ref="B41:B42"/>
    <mergeCell ref="B43:B45"/>
    <mergeCell ref="B48:B50"/>
    <mergeCell ref="B70:B71"/>
    <mergeCell ref="B72:B74"/>
    <mergeCell ref="B75:B78"/>
    <mergeCell ref="B51:B53"/>
    <mergeCell ref="B57:B60"/>
    <mergeCell ref="B61:B65"/>
    <mergeCell ref="B66:B67"/>
    <mergeCell ref="B68:B69"/>
  </mergeCells>
  <phoneticPr fontId="3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BA5B73-0DFA-4539-9D22-C6EF4E2F99CD}">
  <dimension ref="B2:M51"/>
  <sheetViews>
    <sheetView workbookViewId="0">
      <pane ySplit="5" topLeftCell="A36" activePane="bottomLeft" state="frozen"/>
      <selection pane="bottomLeft" activeCell="G22" sqref="G22"/>
    </sheetView>
  </sheetViews>
  <sheetFormatPr defaultRowHeight="14.4" x14ac:dyDescent="0.3"/>
  <cols>
    <col min="1" max="1" width="6.88671875" customWidth="1"/>
    <col min="2" max="2" width="16.88671875" customWidth="1"/>
    <col min="3" max="3" width="21.6640625" customWidth="1"/>
    <col min="4" max="4" width="9.44140625" customWidth="1"/>
    <col min="5" max="5" width="13" customWidth="1"/>
    <col min="6" max="6" width="16.33203125" customWidth="1"/>
    <col min="7" max="7" width="13.6640625" customWidth="1"/>
    <col min="8" max="8" width="10.6640625" customWidth="1"/>
    <col min="9" max="9" width="14.6640625" customWidth="1"/>
    <col min="10" max="10" width="10.88671875" customWidth="1"/>
    <col min="11" max="11" width="14.5546875" customWidth="1"/>
    <col min="12" max="12" width="16.88671875" customWidth="1"/>
    <col min="13" max="13" width="13.6640625" customWidth="1"/>
  </cols>
  <sheetData>
    <row r="2" spans="2:13" x14ac:dyDescent="0.3">
      <c r="B2" s="197" t="s">
        <v>0</v>
      </c>
      <c r="C2" s="197"/>
      <c r="D2" s="197"/>
      <c r="E2" s="197"/>
      <c r="F2" s="197"/>
      <c r="G2" s="197"/>
      <c r="H2" s="197"/>
      <c r="I2" s="197"/>
      <c r="J2" s="197"/>
      <c r="K2" s="197"/>
    </row>
    <row r="3" spans="2:13" ht="15" thickBot="1" x14ac:dyDescent="0.35">
      <c r="B3" s="8"/>
    </row>
    <row r="4" spans="2:13" ht="15" thickBot="1" x14ac:dyDescent="0.35">
      <c r="B4" s="195" t="s">
        <v>2</v>
      </c>
      <c r="C4" s="215" t="s">
        <v>145</v>
      </c>
      <c r="D4" s="137" t="s">
        <v>108</v>
      </c>
      <c r="E4" s="217" t="s">
        <v>146</v>
      </c>
      <c r="F4" s="218"/>
      <c r="G4" s="218"/>
      <c r="H4" s="219"/>
      <c r="I4" s="195" t="s">
        <v>147</v>
      </c>
      <c r="J4" s="215" t="s">
        <v>148</v>
      </c>
      <c r="K4" s="215" t="s">
        <v>149</v>
      </c>
      <c r="L4" s="210" t="s">
        <v>150</v>
      </c>
      <c r="M4" s="211"/>
    </row>
    <row r="5" spans="2:13" ht="15" thickBot="1" x14ac:dyDescent="0.35">
      <c r="B5" s="196"/>
      <c r="C5" s="216"/>
      <c r="D5" s="138"/>
      <c r="E5" s="220"/>
      <c r="F5" s="221"/>
      <c r="G5" s="221"/>
      <c r="H5" s="222"/>
      <c r="I5" s="196"/>
      <c r="J5" s="216"/>
      <c r="K5" s="216"/>
      <c r="L5" s="137" t="s">
        <v>151</v>
      </c>
      <c r="M5" s="183" t="s">
        <v>152</v>
      </c>
    </row>
    <row r="6" spans="2:13" x14ac:dyDescent="0.3">
      <c r="B6" s="145" t="s">
        <v>153</v>
      </c>
      <c r="C6" s="119" t="s">
        <v>106</v>
      </c>
      <c r="D6" s="119" t="s">
        <v>108</v>
      </c>
      <c r="E6" s="132">
        <v>40</v>
      </c>
      <c r="F6" s="133">
        <v>35</v>
      </c>
      <c r="G6" s="133">
        <v>30</v>
      </c>
      <c r="H6" s="118">
        <v>20</v>
      </c>
      <c r="I6" s="142">
        <f>MIN(E6:H6)</f>
        <v>20</v>
      </c>
      <c r="J6" s="134">
        <f>(MAX(E6:H6)-I6)/I6</f>
        <v>1</v>
      </c>
      <c r="K6" s="180">
        <f>AVERAGE(E6:H6)</f>
        <v>31.25</v>
      </c>
      <c r="L6" s="27" t="s">
        <v>154</v>
      </c>
      <c r="M6" s="27" t="s">
        <v>154</v>
      </c>
    </row>
    <row r="7" spans="2:13" x14ac:dyDescent="0.3">
      <c r="B7" s="141" t="s">
        <v>153</v>
      </c>
      <c r="C7" s="29" t="s">
        <v>155</v>
      </c>
      <c r="D7" s="29" t="s">
        <v>18</v>
      </c>
      <c r="E7" s="135">
        <v>500</v>
      </c>
      <c r="F7" s="136">
        <v>550</v>
      </c>
      <c r="G7" s="186"/>
      <c r="H7" s="187"/>
      <c r="I7" s="143">
        <f t="shared" ref="I7:I50" si="0">MIN(E7:H7)</f>
        <v>500</v>
      </c>
      <c r="J7" s="134">
        <f t="shared" ref="J7:J50" si="1">(MAX(E7:H7)-I7)/I7</f>
        <v>0.1</v>
      </c>
      <c r="K7" s="181">
        <f t="shared" ref="K7:K50" si="2">AVERAGE(E7:H7)</f>
        <v>525</v>
      </c>
      <c r="L7" s="205" t="s">
        <v>156</v>
      </c>
      <c r="M7" s="205" t="s">
        <v>156</v>
      </c>
    </row>
    <row r="8" spans="2:13" x14ac:dyDescent="0.3">
      <c r="B8" s="141" t="s">
        <v>153</v>
      </c>
      <c r="C8" s="29" t="s">
        <v>155</v>
      </c>
      <c r="D8" s="29" t="s">
        <v>25</v>
      </c>
      <c r="E8" s="135">
        <v>150</v>
      </c>
      <c r="F8" s="186"/>
      <c r="G8" s="186"/>
      <c r="H8" s="187"/>
      <c r="I8" s="143">
        <f t="shared" si="0"/>
        <v>150</v>
      </c>
      <c r="J8" s="134">
        <f t="shared" si="1"/>
        <v>0</v>
      </c>
      <c r="K8" s="181">
        <f t="shared" si="2"/>
        <v>150</v>
      </c>
      <c r="L8" s="206"/>
      <c r="M8" s="206"/>
    </row>
    <row r="9" spans="2:13" x14ac:dyDescent="0.3">
      <c r="B9" s="141" t="s">
        <v>153</v>
      </c>
      <c r="C9" s="29" t="s">
        <v>157</v>
      </c>
      <c r="D9" s="29" t="s">
        <v>22</v>
      </c>
      <c r="E9" s="135">
        <v>550</v>
      </c>
      <c r="F9" s="136">
        <v>500</v>
      </c>
      <c r="G9" s="186"/>
      <c r="H9" s="187"/>
      <c r="I9" s="143">
        <f t="shared" si="0"/>
        <v>500</v>
      </c>
      <c r="J9" s="134">
        <f t="shared" si="1"/>
        <v>0.1</v>
      </c>
      <c r="K9" s="181">
        <f t="shared" si="2"/>
        <v>525</v>
      </c>
      <c r="L9" s="212" t="s">
        <v>158</v>
      </c>
      <c r="M9" s="205" t="s">
        <v>159</v>
      </c>
    </row>
    <row r="10" spans="2:13" x14ac:dyDescent="0.3">
      <c r="B10" s="141" t="s">
        <v>153</v>
      </c>
      <c r="C10" s="29" t="s">
        <v>157</v>
      </c>
      <c r="D10" s="29" t="s">
        <v>25</v>
      </c>
      <c r="E10" s="135">
        <v>275</v>
      </c>
      <c r="F10" s="136">
        <v>250</v>
      </c>
      <c r="G10" s="186"/>
      <c r="H10" s="187"/>
      <c r="I10" s="143">
        <f t="shared" si="0"/>
        <v>250</v>
      </c>
      <c r="J10" s="134">
        <f t="shared" si="1"/>
        <v>0.1</v>
      </c>
      <c r="K10" s="181">
        <f t="shared" si="2"/>
        <v>262.5</v>
      </c>
      <c r="L10" s="213"/>
      <c r="M10" s="207"/>
    </row>
    <row r="11" spans="2:13" x14ac:dyDescent="0.3">
      <c r="B11" s="141" t="s">
        <v>153</v>
      </c>
      <c r="C11" s="29" t="s">
        <v>157</v>
      </c>
      <c r="D11" s="29" t="s">
        <v>39</v>
      </c>
      <c r="E11" s="135">
        <v>110</v>
      </c>
      <c r="F11" s="136">
        <v>100</v>
      </c>
      <c r="G11" s="186"/>
      <c r="H11" s="187"/>
      <c r="I11" s="143">
        <f t="shared" si="0"/>
        <v>100</v>
      </c>
      <c r="J11" s="134">
        <f t="shared" si="1"/>
        <v>0.1</v>
      </c>
      <c r="K11" s="181">
        <f t="shared" si="2"/>
        <v>105</v>
      </c>
      <c r="L11" s="213"/>
      <c r="M11" s="207"/>
    </row>
    <row r="12" spans="2:13" x14ac:dyDescent="0.3">
      <c r="B12" s="141" t="s">
        <v>153</v>
      </c>
      <c r="C12" s="29" t="s">
        <v>160</v>
      </c>
      <c r="D12" s="29" t="s">
        <v>22</v>
      </c>
      <c r="E12" s="135">
        <v>550</v>
      </c>
      <c r="F12" s="186"/>
      <c r="G12" s="186"/>
      <c r="H12" s="187"/>
      <c r="I12" s="143">
        <f t="shared" si="0"/>
        <v>550</v>
      </c>
      <c r="J12" s="134">
        <f t="shared" si="1"/>
        <v>0</v>
      </c>
      <c r="K12" s="181">
        <f t="shared" si="2"/>
        <v>550</v>
      </c>
      <c r="L12" s="213"/>
      <c r="M12" s="207"/>
    </row>
    <row r="13" spans="2:13" x14ac:dyDescent="0.3">
      <c r="B13" s="141" t="s">
        <v>153</v>
      </c>
      <c r="C13" s="29" t="s">
        <v>160</v>
      </c>
      <c r="D13" s="29" t="s">
        <v>25</v>
      </c>
      <c r="E13" s="135">
        <v>250</v>
      </c>
      <c r="F13" s="186"/>
      <c r="G13" s="186"/>
      <c r="H13" s="187"/>
      <c r="I13" s="143">
        <f t="shared" si="0"/>
        <v>250</v>
      </c>
      <c r="J13" s="134">
        <f t="shared" si="1"/>
        <v>0</v>
      </c>
      <c r="K13" s="181">
        <f t="shared" si="2"/>
        <v>250</v>
      </c>
      <c r="L13" s="213"/>
      <c r="M13" s="207"/>
    </row>
    <row r="14" spans="2:13" x14ac:dyDescent="0.3">
      <c r="B14" s="141" t="s">
        <v>153</v>
      </c>
      <c r="C14" s="29" t="s">
        <v>73</v>
      </c>
      <c r="D14" s="29" t="s">
        <v>22</v>
      </c>
      <c r="E14" s="135">
        <v>550</v>
      </c>
      <c r="F14" s="186"/>
      <c r="G14" s="186"/>
      <c r="H14" s="187"/>
      <c r="I14" s="143">
        <f t="shared" si="0"/>
        <v>550</v>
      </c>
      <c r="J14" s="134">
        <f t="shared" si="1"/>
        <v>0</v>
      </c>
      <c r="K14" s="181">
        <f t="shared" si="2"/>
        <v>550</v>
      </c>
      <c r="L14" s="213"/>
      <c r="M14" s="207"/>
    </row>
    <row r="15" spans="2:13" x14ac:dyDescent="0.3">
      <c r="B15" s="141" t="s">
        <v>153</v>
      </c>
      <c r="C15" s="29" t="s">
        <v>73</v>
      </c>
      <c r="D15" s="29" t="s">
        <v>25</v>
      </c>
      <c r="E15" s="135">
        <v>250</v>
      </c>
      <c r="F15" s="186"/>
      <c r="G15" s="186"/>
      <c r="H15" s="187"/>
      <c r="I15" s="143">
        <f t="shared" si="0"/>
        <v>250</v>
      </c>
      <c r="J15" s="134">
        <f t="shared" si="1"/>
        <v>0</v>
      </c>
      <c r="K15" s="181">
        <f t="shared" si="2"/>
        <v>250</v>
      </c>
      <c r="L15" s="213"/>
      <c r="M15" s="207"/>
    </row>
    <row r="16" spans="2:13" x14ac:dyDescent="0.3">
      <c r="B16" s="141" t="s">
        <v>153</v>
      </c>
      <c r="C16" s="29" t="s">
        <v>61</v>
      </c>
      <c r="D16" s="29" t="s">
        <v>22</v>
      </c>
      <c r="E16" s="135">
        <v>550</v>
      </c>
      <c r="F16" s="186"/>
      <c r="G16" s="186"/>
      <c r="H16" s="187"/>
      <c r="I16" s="143">
        <f t="shared" si="0"/>
        <v>550</v>
      </c>
      <c r="J16" s="134">
        <f t="shared" si="1"/>
        <v>0</v>
      </c>
      <c r="K16" s="181">
        <f t="shared" si="2"/>
        <v>550</v>
      </c>
      <c r="L16" s="213"/>
      <c r="M16" s="207"/>
    </row>
    <row r="17" spans="2:13" x14ac:dyDescent="0.3">
      <c r="B17" s="141" t="s">
        <v>153</v>
      </c>
      <c r="C17" s="29" t="s">
        <v>61</v>
      </c>
      <c r="D17" s="29" t="s">
        <v>25</v>
      </c>
      <c r="E17" s="135">
        <v>300</v>
      </c>
      <c r="F17" s="186"/>
      <c r="G17" s="186"/>
      <c r="H17" s="187"/>
      <c r="I17" s="143">
        <f t="shared" si="0"/>
        <v>300</v>
      </c>
      <c r="J17" s="134">
        <f t="shared" si="1"/>
        <v>0</v>
      </c>
      <c r="K17" s="181">
        <f t="shared" si="2"/>
        <v>300</v>
      </c>
      <c r="L17" s="213"/>
      <c r="M17" s="207"/>
    </row>
    <row r="18" spans="2:13" x14ac:dyDescent="0.3">
      <c r="B18" s="141" t="s">
        <v>153</v>
      </c>
      <c r="C18" s="29" t="s">
        <v>61</v>
      </c>
      <c r="D18" s="29" t="s">
        <v>39</v>
      </c>
      <c r="E18" s="135">
        <v>100</v>
      </c>
      <c r="F18" s="136">
        <v>110</v>
      </c>
      <c r="G18" s="186"/>
      <c r="H18" s="187"/>
      <c r="I18" s="143">
        <f t="shared" si="0"/>
        <v>100</v>
      </c>
      <c r="J18" s="134">
        <f t="shared" si="1"/>
        <v>0.1</v>
      </c>
      <c r="K18" s="181">
        <f t="shared" si="2"/>
        <v>105</v>
      </c>
      <c r="L18" s="213"/>
      <c r="M18" s="207"/>
    </row>
    <row r="19" spans="2:13" x14ac:dyDescent="0.3">
      <c r="B19" s="141" t="s">
        <v>153</v>
      </c>
      <c r="C19" s="29" t="s">
        <v>69</v>
      </c>
      <c r="D19" s="29" t="s">
        <v>22</v>
      </c>
      <c r="E19" s="135">
        <v>550</v>
      </c>
      <c r="F19" s="186"/>
      <c r="G19" s="186"/>
      <c r="H19" s="187"/>
      <c r="I19" s="143">
        <f t="shared" si="0"/>
        <v>550</v>
      </c>
      <c r="J19" s="134">
        <f t="shared" si="1"/>
        <v>0</v>
      </c>
      <c r="K19" s="181">
        <f t="shared" si="2"/>
        <v>550</v>
      </c>
      <c r="L19" s="213"/>
      <c r="M19" s="207"/>
    </row>
    <row r="20" spans="2:13" x14ac:dyDescent="0.3">
      <c r="B20" s="141" t="s">
        <v>153</v>
      </c>
      <c r="C20" s="29" t="s">
        <v>69</v>
      </c>
      <c r="D20" s="29" t="s">
        <v>25</v>
      </c>
      <c r="E20" s="135">
        <v>250</v>
      </c>
      <c r="F20" s="186"/>
      <c r="G20" s="186"/>
      <c r="H20" s="187"/>
      <c r="I20" s="143">
        <f t="shared" si="0"/>
        <v>250</v>
      </c>
      <c r="J20" s="134">
        <f t="shared" si="1"/>
        <v>0</v>
      </c>
      <c r="K20" s="181">
        <f t="shared" si="2"/>
        <v>250</v>
      </c>
      <c r="L20" s="214"/>
      <c r="M20" s="206"/>
    </row>
    <row r="21" spans="2:13" x14ac:dyDescent="0.3">
      <c r="B21" s="141" t="s">
        <v>153</v>
      </c>
      <c r="C21" s="29" t="s">
        <v>161</v>
      </c>
      <c r="D21" s="29" t="s">
        <v>93</v>
      </c>
      <c r="E21" s="135">
        <v>1100</v>
      </c>
      <c r="F21" s="136">
        <v>1200</v>
      </c>
      <c r="G21" s="136">
        <v>1500</v>
      </c>
      <c r="H21" s="187"/>
      <c r="I21" s="143">
        <f t="shared" si="0"/>
        <v>1100</v>
      </c>
      <c r="J21" s="134">
        <f t="shared" si="1"/>
        <v>0.36363636363636365</v>
      </c>
      <c r="K21" s="181">
        <f t="shared" si="2"/>
        <v>1266.6666666666667</v>
      </c>
      <c r="L21" s="205" t="s">
        <v>162</v>
      </c>
      <c r="M21" s="205" t="s">
        <v>163</v>
      </c>
    </row>
    <row r="22" spans="2:13" x14ac:dyDescent="0.3">
      <c r="B22" s="141" t="s">
        <v>153</v>
      </c>
      <c r="C22" s="29" t="s">
        <v>161</v>
      </c>
      <c r="D22" s="29" t="s">
        <v>29</v>
      </c>
      <c r="E22" s="135">
        <v>800</v>
      </c>
      <c r="F22" s="136">
        <v>750</v>
      </c>
      <c r="G22" s="186"/>
      <c r="H22" s="187"/>
      <c r="I22" s="143">
        <f t="shared" si="0"/>
        <v>750</v>
      </c>
      <c r="J22" s="134">
        <f t="shared" si="1"/>
        <v>6.6666666666666666E-2</v>
      </c>
      <c r="K22" s="181">
        <f t="shared" si="2"/>
        <v>775</v>
      </c>
      <c r="L22" s="207"/>
      <c r="M22" s="207"/>
    </row>
    <row r="23" spans="2:13" x14ac:dyDescent="0.3">
      <c r="B23" s="141" t="s">
        <v>153</v>
      </c>
      <c r="C23" s="29" t="s">
        <v>161</v>
      </c>
      <c r="D23" s="29" t="s">
        <v>95</v>
      </c>
      <c r="E23" s="135">
        <v>650</v>
      </c>
      <c r="F23" s="136">
        <v>600</v>
      </c>
      <c r="G23" s="136">
        <v>500</v>
      </c>
      <c r="H23" s="187"/>
      <c r="I23" s="143">
        <f t="shared" si="0"/>
        <v>500</v>
      </c>
      <c r="J23" s="134">
        <f t="shared" si="1"/>
        <v>0.3</v>
      </c>
      <c r="K23" s="181">
        <f t="shared" si="2"/>
        <v>583.33333333333337</v>
      </c>
      <c r="L23" s="207"/>
      <c r="M23" s="207"/>
    </row>
    <row r="24" spans="2:13" x14ac:dyDescent="0.3">
      <c r="B24" s="141" t="s">
        <v>153</v>
      </c>
      <c r="C24" s="29" t="s">
        <v>161</v>
      </c>
      <c r="D24" s="29" t="s">
        <v>22</v>
      </c>
      <c r="E24" s="135">
        <v>200</v>
      </c>
      <c r="F24" s="136">
        <v>150</v>
      </c>
      <c r="G24" s="136">
        <v>100</v>
      </c>
      <c r="H24" s="187"/>
      <c r="I24" s="143">
        <f t="shared" si="0"/>
        <v>100</v>
      </c>
      <c r="J24" s="134">
        <f t="shared" si="1"/>
        <v>1</v>
      </c>
      <c r="K24" s="181">
        <f t="shared" si="2"/>
        <v>150</v>
      </c>
      <c r="L24" s="207"/>
      <c r="M24" s="207"/>
    </row>
    <row r="25" spans="2:13" x14ac:dyDescent="0.3">
      <c r="B25" s="141" t="s">
        <v>153</v>
      </c>
      <c r="C25" s="29" t="s">
        <v>161</v>
      </c>
      <c r="D25" s="29" t="s">
        <v>34</v>
      </c>
      <c r="E25" s="135">
        <v>100</v>
      </c>
      <c r="F25" s="136">
        <v>80</v>
      </c>
      <c r="G25" s="136">
        <v>75</v>
      </c>
      <c r="H25" s="187"/>
      <c r="I25" s="143">
        <f t="shared" si="0"/>
        <v>75</v>
      </c>
      <c r="J25" s="134">
        <f t="shared" si="1"/>
        <v>0.33333333333333331</v>
      </c>
      <c r="K25" s="181">
        <f t="shared" si="2"/>
        <v>85</v>
      </c>
      <c r="L25" s="206"/>
      <c r="M25" s="206"/>
    </row>
    <row r="26" spans="2:13" x14ac:dyDescent="0.3">
      <c r="B26" s="141" t="s">
        <v>153</v>
      </c>
      <c r="C26" s="29" t="s">
        <v>97</v>
      </c>
      <c r="D26" s="29" t="s">
        <v>18</v>
      </c>
      <c r="E26" s="135">
        <v>500</v>
      </c>
      <c r="F26" s="136">
        <v>450</v>
      </c>
      <c r="G26" s="186"/>
      <c r="H26" s="187"/>
      <c r="I26" s="143">
        <f t="shared" si="0"/>
        <v>450</v>
      </c>
      <c r="J26" s="134">
        <f t="shared" si="1"/>
        <v>0.1111111111111111</v>
      </c>
      <c r="K26" s="181">
        <f t="shared" si="2"/>
        <v>475</v>
      </c>
      <c r="L26" s="205" t="s">
        <v>164</v>
      </c>
      <c r="M26" s="205" t="s">
        <v>165</v>
      </c>
    </row>
    <row r="27" spans="2:13" x14ac:dyDescent="0.3">
      <c r="B27" s="141" t="s">
        <v>153</v>
      </c>
      <c r="C27" s="29" t="s">
        <v>97</v>
      </c>
      <c r="D27" s="29" t="s">
        <v>22</v>
      </c>
      <c r="E27" s="135">
        <v>250</v>
      </c>
      <c r="F27" s="186"/>
      <c r="G27" s="186"/>
      <c r="H27" s="187"/>
      <c r="I27" s="143">
        <f t="shared" si="0"/>
        <v>250</v>
      </c>
      <c r="J27" s="134">
        <f t="shared" si="1"/>
        <v>0</v>
      </c>
      <c r="K27" s="181">
        <f t="shared" si="2"/>
        <v>250</v>
      </c>
      <c r="L27" s="207"/>
      <c r="M27" s="207"/>
    </row>
    <row r="28" spans="2:13" x14ac:dyDescent="0.3">
      <c r="B28" s="141" t="s">
        <v>153</v>
      </c>
      <c r="C28" s="29" t="s">
        <v>97</v>
      </c>
      <c r="D28" s="29" t="s">
        <v>39</v>
      </c>
      <c r="E28" s="135">
        <v>50</v>
      </c>
      <c r="F28" s="136">
        <v>60</v>
      </c>
      <c r="G28" s="136">
        <v>40</v>
      </c>
      <c r="H28" s="187"/>
      <c r="I28" s="143">
        <f t="shared" si="0"/>
        <v>40</v>
      </c>
      <c r="J28" s="134">
        <f t="shared" si="1"/>
        <v>0.5</v>
      </c>
      <c r="K28" s="181">
        <f t="shared" si="2"/>
        <v>50</v>
      </c>
      <c r="L28" s="207"/>
      <c r="M28" s="207"/>
    </row>
    <row r="29" spans="2:13" x14ac:dyDescent="0.3">
      <c r="B29" s="141" t="s">
        <v>153</v>
      </c>
      <c r="C29" s="29" t="s">
        <v>96</v>
      </c>
      <c r="D29" s="29" t="s">
        <v>99</v>
      </c>
      <c r="E29" s="135">
        <v>200</v>
      </c>
      <c r="F29" s="186"/>
      <c r="G29" s="186"/>
      <c r="H29" s="187"/>
      <c r="I29" s="143">
        <f t="shared" si="0"/>
        <v>200</v>
      </c>
      <c r="J29" s="134">
        <f t="shared" si="1"/>
        <v>0</v>
      </c>
      <c r="K29" s="181">
        <f t="shared" si="2"/>
        <v>200</v>
      </c>
      <c r="L29" s="207"/>
      <c r="M29" s="207"/>
    </row>
    <row r="30" spans="2:13" x14ac:dyDescent="0.3">
      <c r="B30" s="141" t="s">
        <v>153</v>
      </c>
      <c r="C30" s="29" t="s">
        <v>97</v>
      </c>
      <c r="D30" s="29" t="s">
        <v>25</v>
      </c>
      <c r="E30" s="135">
        <v>150</v>
      </c>
      <c r="F30" s="186"/>
      <c r="G30" s="186"/>
      <c r="H30" s="187"/>
      <c r="I30" s="143">
        <f t="shared" si="0"/>
        <v>150</v>
      </c>
      <c r="J30" s="134">
        <f t="shared" si="1"/>
        <v>0</v>
      </c>
      <c r="K30" s="181">
        <f t="shared" si="2"/>
        <v>150</v>
      </c>
      <c r="L30" s="206"/>
      <c r="M30" s="206"/>
    </row>
    <row r="31" spans="2:13" x14ac:dyDescent="0.3">
      <c r="B31" s="141" t="s">
        <v>153</v>
      </c>
      <c r="C31" s="29" t="s">
        <v>45</v>
      </c>
      <c r="D31" s="29" t="s">
        <v>39</v>
      </c>
      <c r="E31" s="135">
        <v>100</v>
      </c>
      <c r="F31" s="136">
        <v>80</v>
      </c>
      <c r="G31" s="136">
        <v>120</v>
      </c>
      <c r="H31" s="187"/>
      <c r="I31" s="143">
        <f t="shared" si="0"/>
        <v>80</v>
      </c>
      <c r="J31" s="134">
        <f t="shared" si="1"/>
        <v>0.5</v>
      </c>
      <c r="K31" s="181">
        <f t="shared" si="2"/>
        <v>100</v>
      </c>
      <c r="L31" s="205" t="s">
        <v>166</v>
      </c>
      <c r="M31" s="205" t="s">
        <v>166</v>
      </c>
    </row>
    <row r="32" spans="2:13" x14ac:dyDescent="0.3">
      <c r="B32" s="141" t="s">
        <v>153</v>
      </c>
      <c r="C32" s="29" t="s">
        <v>45</v>
      </c>
      <c r="D32" s="29" t="s">
        <v>102</v>
      </c>
      <c r="E32" s="135">
        <v>50</v>
      </c>
      <c r="F32" s="186"/>
      <c r="G32" s="186"/>
      <c r="H32" s="187"/>
      <c r="I32" s="143">
        <f t="shared" si="0"/>
        <v>50</v>
      </c>
      <c r="J32" s="134">
        <f t="shared" si="1"/>
        <v>0</v>
      </c>
      <c r="K32" s="181">
        <f t="shared" si="2"/>
        <v>50</v>
      </c>
      <c r="L32" s="206"/>
      <c r="M32" s="206"/>
    </row>
    <row r="33" spans="2:13" x14ac:dyDescent="0.3">
      <c r="B33" s="141" t="s">
        <v>153</v>
      </c>
      <c r="C33" s="29" t="s">
        <v>101</v>
      </c>
      <c r="D33" s="29" t="s">
        <v>39</v>
      </c>
      <c r="E33" s="139">
        <v>80</v>
      </c>
      <c r="F33" s="136">
        <v>60</v>
      </c>
      <c r="G33" s="140">
        <v>50</v>
      </c>
      <c r="H33" s="188"/>
      <c r="I33" s="143">
        <f t="shared" si="0"/>
        <v>50</v>
      </c>
      <c r="J33" s="134">
        <f t="shared" si="1"/>
        <v>0.6</v>
      </c>
      <c r="K33" s="181">
        <f t="shared" si="2"/>
        <v>63.333333333333336</v>
      </c>
      <c r="L33" s="205" t="s">
        <v>166</v>
      </c>
      <c r="M33" s="205" t="s">
        <v>166</v>
      </c>
    </row>
    <row r="34" spans="2:13" x14ac:dyDescent="0.3">
      <c r="B34" s="141" t="s">
        <v>153</v>
      </c>
      <c r="C34" s="29" t="s">
        <v>101</v>
      </c>
      <c r="D34" s="29" t="s">
        <v>102</v>
      </c>
      <c r="E34" s="139">
        <v>30</v>
      </c>
      <c r="F34" s="186"/>
      <c r="G34" s="190"/>
      <c r="H34" s="188"/>
      <c r="I34" s="143">
        <f t="shared" si="0"/>
        <v>30</v>
      </c>
      <c r="J34" s="134">
        <f t="shared" si="1"/>
        <v>0</v>
      </c>
      <c r="K34" s="181">
        <f t="shared" si="2"/>
        <v>30</v>
      </c>
      <c r="L34" s="206"/>
      <c r="M34" s="206"/>
    </row>
    <row r="35" spans="2:13" x14ac:dyDescent="0.3">
      <c r="B35" s="141" t="s">
        <v>153</v>
      </c>
      <c r="C35" s="29" t="s">
        <v>88</v>
      </c>
      <c r="D35" s="29" t="s">
        <v>18</v>
      </c>
      <c r="E35" s="139">
        <v>2300</v>
      </c>
      <c r="F35" s="186"/>
      <c r="G35" s="190"/>
      <c r="H35" s="188"/>
      <c r="I35" s="143">
        <f t="shared" si="0"/>
        <v>2300</v>
      </c>
      <c r="J35" s="134">
        <f t="shared" si="1"/>
        <v>0</v>
      </c>
      <c r="K35" s="181">
        <f t="shared" si="2"/>
        <v>2300</v>
      </c>
      <c r="L35" s="205" t="s">
        <v>167</v>
      </c>
      <c r="M35" s="205" t="s">
        <v>167</v>
      </c>
    </row>
    <row r="36" spans="2:13" x14ac:dyDescent="0.3">
      <c r="B36" s="141" t="s">
        <v>153</v>
      </c>
      <c r="C36" s="29" t="s">
        <v>88</v>
      </c>
      <c r="D36" s="29" t="s">
        <v>39</v>
      </c>
      <c r="E36" s="139">
        <v>280</v>
      </c>
      <c r="F36" s="140">
        <v>300</v>
      </c>
      <c r="G36" s="140">
        <v>250</v>
      </c>
      <c r="H36" s="188"/>
      <c r="I36" s="143">
        <f t="shared" si="0"/>
        <v>250</v>
      </c>
      <c r="J36" s="134">
        <f t="shared" si="1"/>
        <v>0.2</v>
      </c>
      <c r="K36" s="181">
        <f t="shared" si="2"/>
        <v>276.66666666666669</v>
      </c>
      <c r="L36" s="207"/>
      <c r="M36" s="207"/>
    </row>
    <row r="37" spans="2:13" x14ac:dyDescent="0.3">
      <c r="B37" s="141" t="s">
        <v>153</v>
      </c>
      <c r="C37" s="29" t="s">
        <v>88</v>
      </c>
      <c r="D37" s="29" t="s">
        <v>102</v>
      </c>
      <c r="E37" s="139">
        <v>100</v>
      </c>
      <c r="F37" s="140">
        <v>50</v>
      </c>
      <c r="G37" s="190"/>
      <c r="H37" s="188"/>
      <c r="I37" s="143">
        <f t="shared" si="0"/>
        <v>50</v>
      </c>
      <c r="J37" s="134">
        <f t="shared" si="1"/>
        <v>1</v>
      </c>
      <c r="K37" s="181">
        <f t="shared" si="2"/>
        <v>75</v>
      </c>
      <c r="L37" s="206"/>
      <c r="M37" s="206"/>
    </row>
    <row r="38" spans="2:13" x14ac:dyDescent="0.3">
      <c r="B38" s="141" t="s">
        <v>153</v>
      </c>
      <c r="C38" s="29" t="s">
        <v>121</v>
      </c>
      <c r="D38" s="29" t="s">
        <v>102</v>
      </c>
      <c r="E38" s="139">
        <v>25</v>
      </c>
      <c r="F38" s="140">
        <v>10</v>
      </c>
      <c r="G38" s="190"/>
      <c r="H38" s="188"/>
      <c r="I38" s="143">
        <f t="shared" si="0"/>
        <v>10</v>
      </c>
      <c r="J38" s="134">
        <f t="shared" si="1"/>
        <v>1.5</v>
      </c>
      <c r="K38" s="181">
        <f t="shared" si="2"/>
        <v>17.5</v>
      </c>
      <c r="L38" s="29" t="s">
        <v>166</v>
      </c>
      <c r="M38" s="29" t="s">
        <v>166</v>
      </c>
    </row>
    <row r="39" spans="2:13" x14ac:dyDescent="0.3">
      <c r="B39" s="141" t="s">
        <v>153</v>
      </c>
      <c r="C39" s="29" t="s">
        <v>47</v>
      </c>
      <c r="D39" s="29" t="s">
        <v>49</v>
      </c>
      <c r="E39" s="139">
        <v>1200</v>
      </c>
      <c r="F39" s="190"/>
      <c r="G39" s="190"/>
      <c r="H39" s="188"/>
      <c r="I39" s="143">
        <f t="shared" si="0"/>
        <v>1200</v>
      </c>
      <c r="J39" s="134">
        <f t="shared" si="1"/>
        <v>0</v>
      </c>
      <c r="K39" s="181">
        <f t="shared" si="2"/>
        <v>1200</v>
      </c>
      <c r="L39" s="205" t="s">
        <v>166</v>
      </c>
      <c r="M39" s="205" t="s">
        <v>166</v>
      </c>
    </row>
    <row r="40" spans="2:13" x14ac:dyDescent="0.3">
      <c r="B40" s="141" t="s">
        <v>153</v>
      </c>
      <c r="C40" s="29" t="s">
        <v>47</v>
      </c>
      <c r="D40" s="29" t="s">
        <v>39</v>
      </c>
      <c r="E40" s="139">
        <v>60</v>
      </c>
      <c r="F40" s="190"/>
      <c r="G40" s="190"/>
      <c r="H40" s="188"/>
      <c r="I40" s="143">
        <f t="shared" si="0"/>
        <v>60</v>
      </c>
      <c r="J40" s="134">
        <f t="shared" si="1"/>
        <v>0</v>
      </c>
      <c r="K40" s="181">
        <f t="shared" si="2"/>
        <v>60</v>
      </c>
      <c r="L40" s="207"/>
      <c r="M40" s="207"/>
    </row>
    <row r="41" spans="2:13" x14ac:dyDescent="0.3">
      <c r="B41" s="141" t="s">
        <v>153</v>
      </c>
      <c r="C41" s="29" t="s">
        <v>47</v>
      </c>
      <c r="D41" s="29" t="s">
        <v>102</v>
      </c>
      <c r="E41" s="139">
        <v>40</v>
      </c>
      <c r="F41" s="190"/>
      <c r="G41" s="190"/>
      <c r="H41" s="188"/>
      <c r="I41" s="143">
        <f t="shared" si="0"/>
        <v>40</v>
      </c>
      <c r="J41" s="134">
        <f t="shared" si="1"/>
        <v>0</v>
      </c>
      <c r="K41" s="181">
        <f t="shared" si="2"/>
        <v>40</v>
      </c>
      <c r="L41" s="206"/>
      <c r="M41" s="206"/>
    </row>
    <row r="42" spans="2:13" x14ac:dyDescent="0.3">
      <c r="B42" s="141" t="s">
        <v>153</v>
      </c>
      <c r="C42" s="29" t="s">
        <v>117</v>
      </c>
      <c r="D42" s="29" t="s">
        <v>22</v>
      </c>
      <c r="E42" s="139">
        <v>500</v>
      </c>
      <c r="F42" s="190"/>
      <c r="G42" s="190"/>
      <c r="H42" s="188"/>
      <c r="I42" s="143">
        <f t="shared" si="0"/>
        <v>500</v>
      </c>
      <c r="J42" s="134">
        <f t="shared" si="1"/>
        <v>0</v>
      </c>
      <c r="K42" s="181">
        <f t="shared" si="2"/>
        <v>500</v>
      </c>
      <c r="L42" s="205" t="s">
        <v>164</v>
      </c>
      <c r="M42" s="205" t="s">
        <v>165</v>
      </c>
    </row>
    <row r="43" spans="2:13" x14ac:dyDescent="0.3">
      <c r="B43" s="141" t="s">
        <v>153</v>
      </c>
      <c r="C43" s="29" t="s">
        <v>117</v>
      </c>
      <c r="D43" s="29" t="s">
        <v>25</v>
      </c>
      <c r="E43" s="139">
        <v>250</v>
      </c>
      <c r="F43" s="190"/>
      <c r="G43" s="190"/>
      <c r="H43" s="188"/>
      <c r="I43" s="143">
        <f t="shared" si="0"/>
        <v>250</v>
      </c>
      <c r="J43" s="134">
        <f t="shared" si="1"/>
        <v>0</v>
      </c>
      <c r="K43" s="181">
        <f t="shared" si="2"/>
        <v>250</v>
      </c>
      <c r="L43" s="207"/>
      <c r="M43" s="207"/>
    </row>
    <row r="44" spans="2:13" x14ac:dyDescent="0.3">
      <c r="B44" s="141" t="s">
        <v>153</v>
      </c>
      <c r="C44" s="29" t="s">
        <v>117</v>
      </c>
      <c r="D44" s="29" t="s">
        <v>34</v>
      </c>
      <c r="E44" s="139">
        <v>200</v>
      </c>
      <c r="F44" s="190"/>
      <c r="G44" s="190"/>
      <c r="H44" s="188"/>
      <c r="I44" s="143">
        <f t="shared" si="0"/>
        <v>200</v>
      </c>
      <c r="J44" s="134">
        <f t="shared" si="1"/>
        <v>0</v>
      </c>
      <c r="K44" s="181">
        <f t="shared" si="2"/>
        <v>200</v>
      </c>
      <c r="L44" s="207"/>
      <c r="M44" s="207"/>
    </row>
    <row r="45" spans="2:13" x14ac:dyDescent="0.3">
      <c r="B45" s="141" t="s">
        <v>153</v>
      </c>
      <c r="C45" s="29" t="s">
        <v>117</v>
      </c>
      <c r="D45" s="29" t="s">
        <v>39</v>
      </c>
      <c r="E45" s="139">
        <v>100</v>
      </c>
      <c r="F45" s="190"/>
      <c r="G45" s="190"/>
      <c r="H45" s="188"/>
      <c r="I45" s="143">
        <f t="shared" si="0"/>
        <v>100</v>
      </c>
      <c r="J45" s="134">
        <f t="shared" si="1"/>
        <v>0</v>
      </c>
      <c r="K45" s="181">
        <f t="shared" si="2"/>
        <v>100</v>
      </c>
      <c r="L45" s="206"/>
      <c r="M45" s="206"/>
    </row>
    <row r="46" spans="2:13" x14ac:dyDescent="0.3">
      <c r="B46" s="141" t="s">
        <v>153</v>
      </c>
      <c r="C46" s="160" t="s">
        <v>36</v>
      </c>
      <c r="D46" s="160" t="s">
        <v>39</v>
      </c>
      <c r="E46" s="172">
        <v>350</v>
      </c>
      <c r="F46" s="173">
        <v>300</v>
      </c>
      <c r="G46" s="173">
        <v>250</v>
      </c>
      <c r="H46" s="189"/>
      <c r="I46" s="174">
        <f t="shared" si="0"/>
        <v>250</v>
      </c>
      <c r="J46" s="175">
        <f t="shared" si="1"/>
        <v>0.4</v>
      </c>
      <c r="K46" s="182">
        <f t="shared" si="2"/>
        <v>300</v>
      </c>
      <c r="L46" s="205" t="s">
        <v>168</v>
      </c>
      <c r="M46" s="208" t="s">
        <v>169</v>
      </c>
    </row>
    <row r="47" spans="2:13" x14ac:dyDescent="0.3">
      <c r="B47" s="141" t="s">
        <v>153</v>
      </c>
      <c r="C47" s="160" t="s">
        <v>36</v>
      </c>
      <c r="D47" s="160" t="s">
        <v>102</v>
      </c>
      <c r="E47" s="172">
        <v>150</v>
      </c>
      <c r="F47" s="173">
        <v>100</v>
      </c>
      <c r="G47" s="173">
        <v>50</v>
      </c>
      <c r="H47" s="189"/>
      <c r="I47" s="174">
        <f t="shared" si="0"/>
        <v>50</v>
      </c>
      <c r="J47" s="175">
        <f t="shared" si="1"/>
        <v>2</v>
      </c>
      <c r="K47" s="182">
        <f t="shared" si="2"/>
        <v>100</v>
      </c>
      <c r="L47" s="206"/>
      <c r="M47" s="209"/>
    </row>
    <row r="48" spans="2:13" x14ac:dyDescent="0.3">
      <c r="B48" s="141" t="s">
        <v>153</v>
      </c>
      <c r="C48" s="160" t="s">
        <v>104</v>
      </c>
      <c r="D48" s="160" t="s">
        <v>39</v>
      </c>
      <c r="E48" s="172">
        <v>150</v>
      </c>
      <c r="F48" s="173">
        <v>100</v>
      </c>
      <c r="G48" s="191"/>
      <c r="H48" s="189"/>
      <c r="I48" s="174">
        <f t="shared" si="0"/>
        <v>100</v>
      </c>
      <c r="J48" s="175">
        <f t="shared" si="1"/>
        <v>0.5</v>
      </c>
      <c r="K48" s="182">
        <f t="shared" si="2"/>
        <v>125</v>
      </c>
      <c r="L48" s="205" t="s">
        <v>166</v>
      </c>
      <c r="M48" s="205" t="s">
        <v>166</v>
      </c>
    </row>
    <row r="49" spans="2:13" x14ac:dyDescent="0.3">
      <c r="B49" s="141" t="s">
        <v>153</v>
      </c>
      <c r="C49" s="160" t="s">
        <v>104</v>
      </c>
      <c r="D49" s="160" t="s">
        <v>102</v>
      </c>
      <c r="E49" s="172">
        <v>40</v>
      </c>
      <c r="F49" s="191"/>
      <c r="G49" s="191"/>
      <c r="H49" s="189"/>
      <c r="I49" s="174">
        <f t="shared" si="0"/>
        <v>40</v>
      </c>
      <c r="J49" s="175">
        <f t="shared" si="1"/>
        <v>0</v>
      </c>
      <c r="K49" s="182">
        <f t="shared" si="2"/>
        <v>40</v>
      </c>
      <c r="L49" s="206"/>
      <c r="M49" s="206"/>
    </row>
    <row r="50" spans="2:13" x14ac:dyDescent="0.3">
      <c r="B50" s="141" t="s">
        <v>153</v>
      </c>
      <c r="C50" s="160" t="s">
        <v>118</v>
      </c>
      <c r="D50" s="160" t="s">
        <v>120</v>
      </c>
      <c r="E50" s="172">
        <v>20</v>
      </c>
      <c r="F50" s="173">
        <v>25</v>
      </c>
      <c r="G50" s="173">
        <v>10</v>
      </c>
      <c r="H50" s="189"/>
      <c r="I50" s="174">
        <f t="shared" si="0"/>
        <v>10</v>
      </c>
      <c r="J50" s="175">
        <f t="shared" si="1"/>
        <v>1.5</v>
      </c>
      <c r="K50" s="182">
        <f t="shared" si="2"/>
        <v>18.333333333333332</v>
      </c>
      <c r="L50" s="29" t="s">
        <v>166</v>
      </c>
      <c r="M50" s="29" t="s">
        <v>166</v>
      </c>
    </row>
    <row r="51" spans="2:13" ht="15" thickBot="1" x14ac:dyDescent="0.35">
      <c r="B51" s="116"/>
      <c r="C51" s="116"/>
      <c r="D51" s="116"/>
      <c r="E51" s="113"/>
      <c r="F51" s="114"/>
      <c r="G51" s="114"/>
      <c r="H51" s="115"/>
      <c r="I51" s="144"/>
      <c r="J51" s="101"/>
      <c r="K51" s="101"/>
      <c r="L51" s="116"/>
      <c r="M51" s="116"/>
    </row>
  </sheetData>
  <mergeCells count="30">
    <mergeCell ref="B2:K2"/>
    <mergeCell ref="C4:C5"/>
    <mergeCell ref="B4:B5"/>
    <mergeCell ref="K4:K5"/>
    <mergeCell ref="J4:J5"/>
    <mergeCell ref="I4:I5"/>
    <mergeCell ref="E4:H5"/>
    <mergeCell ref="M46:M47"/>
    <mergeCell ref="L4:M4"/>
    <mergeCell ref="L9:L20"/>
    <mergeCell ref="L21:L25"/>
    <mergeCell ref="L26:L30"/>
    <mergeCell ref="L35:L37"/>
    <mergeCell ref="L7:L8"/>
    <mergeCell ref="L48:L49"/>
    <mergeCell ref="M48:M49"/>
    <mergeCell ref="L42:L45"/>
    <mergeCell ref="L46:L47"/>
    <mergeCell ref="M7:M8"/>
    <mergeCell ref="M9:M20"/>
    <mergeCell ref="M21:M25"/>
    <mergeCell ref="M26:M30"/>
    <mergeCell ref="L31:L32"/>
    <mergeCell ref="L33:L34"/>
    <mergeCell ref="M31:M32"/>
    <mergeCell ref="M33:M34"/>
    <mergeCell ref="M35:M37"/>
    <mergeCell ref="L39:L41"/>
    <mergeCell ref="M39:M41"/>
    <mergeCell ref="M42:M45"/>
  </mergeCells>
  <phoneticPr fontId="3" type="noConversion"/>
  <pageMargins left="0.7" right="0.7" top="0.75" bottom="0.75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FD2DF4-81C4-4270-B0E2-425F9EDED104}">
  <dimension ref="B2:N145"/>
  <sheetViews>
    <sheetView zoomScaleNormal="100" workbookViewId="0">
      <pane ySplit="4" topLeftCell="A34" activePane="bottomLeft" state="frozen"/>
      <selection pane="bottomLeft" activeCell="B41" sqref="B41:L41"/>
    </sheetView>
  </sheetViews>
  <sheetFormatPr defaultRowHeight="14.4" x14ac:dyDescent="0.3"/>
  <cols>
    <col min="2" max="2" width="6.44140625" customWidth="1"/>
    <col min="3" max="3" width="10.5546875" customWidth="1"/>
    <col min="5" max="5" width="23.6640625" customWidth="1"/>
    <col min="6" max="6" width="17.33203125" customWidth="1"/>
    <col min="7" max="7" width="10.44140625" customWidth="1"/>
    <col min="8" max="8" width="15.33203125" customWidth="1"/>
    <col min="9" max="9" width="10.5546875" customWidth="1"/>
    <col min="10" max="10" width="12.33203125" customWidth="1"/>
    <col min="11" max="11" width="28.5546875" customWidth="1"/>
    <col min="12" max="12" width="31.44140625" customWidth="1"/>
  </cols>
  <sheetData>
    <row r="2" spans="2:12" x14ac:dyDescent="0.3">
      <c r="B2" s="197" t="s">
        <v>170</v>
      </c>
      <c r="C2" s="197"/>
      <c r="D2" s="197"/>
      <c r="E2" s="197"/>
      <c r="F2" s="197"/>
      <c r="G2" s="197"/>
      <c r="H2" s="197"/>
      <c r="I2" s="197"/>
      <c r="J2" s="197"/>
      <c r="K2" s="197"/>
      <c r="L2" s="197"/>
    </row>
    <row r="3" spans="2:12" ht="15" thickBot="1" x14ac:dyDescent="0.35">
      <c r="C3" s="73"/>
    </row>
    <row r="4" spans="2:12" ht="30" customHeight="1" thickBot="1" x14ac:dyDescent="0.35">
      <c r="B4" s="1" t="s">
        <v>1</v>
      </c>
      <c r="C4" s="2" t="s">
        <v>2</v>
      </c>
      <c r="D4" s="3" t="s">
        <v>3</v>
      </c>
      <c r="E4" s="2" t="s">
        <v>4</v>
      </c>
      <c r="F4" s="4" t="s">
        <v>5</v>
      </c>
      <c r="G4" s="2" t="s">
        <v>6</v>
      </c>
      <c r="H4" s="5" t="s">
        <v>7</v>
      </c>
      <c r="I4" s="5" t="s">
        <v>8</v>
      </c>
      <c r="J4" s="3" t="s">
        <v>9</v>
      </c>
      <c r="K4" s="10" t="s">
        <v>10</v>
      </c>
      <c r="L4" s="10" t="s">
        <v>11</v>
      </c>
    </row>
    <row r="5" spans="2:12" ht="19.5" customHeight="1" thickBot="1" x14ac:dyDescent="0.35">
      <c r="B5" s="121"/>
      <c r="C5" s="130" t="s">
        <v>171</v>
      </c>
      <c r="D5" s="121"/>
      <c r="E5" s="121"/>
      <c r="F5" s="5"/>
      <c r="G5" s="121"/>
      <c r="H5" s="5"/>
      <c r="I5" s="5"/>
      <c r="J5" s="121"/>
      <c r="K5" s="131"/>
      <c r="L5" s="131"/>
    </row>
    <row r="6" spans="2:12" x14ac:dyDescent="0.3">
      <c r="B6" s="192">
        <v>1</v>
      </c>
      <c r="C6" s="12" t="s">
        <v>172</v>
      </c>
      <c r="D6" s="28" t="s">
        <v>129</v>
      </c>
      <c r="E6" s="12" t="s">
        <v>66</v>
      </c>
      <c r="F6" s="20" t="s">
        <v>67</v>
      </c>
      <c r="G6" s="56">
        <v>1</v>
      </c>
      <c r="H6" s="44" t="s">
        <v>31</v>
      </c>
      <c r="I6" s="44" t="s">
        <v>22</v>
      </c>
      <c r="J6" s="66">
        <v>550</v>
      </c>
      <c r="K6" s="42" t="s">
        <v>19</v>
      </c>
      <c r="L6" s="42" t="s">
        <v>76</v>
      </c>
    </row>
    <row r="7" spans="2:12" x14ac:dyDescent="0.3">
      <c r="B7" s="194"/>
      <c r="C7" s="13" t="s">
        <v>172</v>
      </c>
      <c r="D7" s="69" t="s">
        <v>129</v>
      </c>
      <c r="E7" s="13" t="s">
        <v>66</v>
      </c>
      <c r="F7" s="57" t="s">
        <v>67</v>
      </c>
      <c r="G7" s="39">
        <v>1</v>
      </c>
      <c r="H7" s="40" t="s">
        <v>43</v>
      </c>
      <c r="I7" s="40" t="s">
        <v>39</v>
      </c>
      <c r="J7" s="41">
        <v>110</v>
      </c>
      <c r="K7" s="50" t="s">
        <v>19</v>
      </c>
      <c r="L7" s="50" t="s">
        <v>23</v>
      </c>
    </row>
    <row r="8" spans="2:12" x14ac:dyDescent="0.3">
      <c r="B8" s="194"/>
      <c r="C8" s="13" t="s">
        <v>172</v>
      </c>
      <c r="D8" s="28" t="s">
        <v>129</v>
      </c>
      <c r="E8" s="12" t="s">
        <v>84</v>
      </c>
      <c r="F8" s="57" t="s">
        <v>67</v>
      </c>
      <c r="G8" s="56">
        <v>1</v>
      </c>
      <c r="H8" s="44" t="s">
        <v>31</v>
      </c>
      <c r="I8" s="44" t="s">
        <v>22</v>
      </c>
      <c r="J8" s="86">
        <v>550</v>
      </c>
      <c r="K8" s="42" t="s">
        <v>19</v>
      </c>
      <c r="L8" s="42" t="s">
        <v>76</v>
      </c>
    </row>
    <row r="9" spans="2:12" x14ac:dyDescent="0.3">
      <c r="B9" s="194"/>
      <c r="C9" s="13" t="s">
        <v>172</v>
      </c>
      <c r="D9" s="28" t="s">
        <v>129</v>
      </c>
      <c r="E9" s="13" t="s">
        <v>160</v>
      </c>
      <c r="F9" s="57" t="s">
        <v>67</v>
      </c>
      <c r="G9" s="39">
        <v>1</v>
      </c>
      <c r="H9" s="40" t="s">
        <v>31</v>
      </c>
      <c r="I9" s="40" t="s">
        <v>22</v>
      </c>
      <c r="J9" s="41">
        <v>550</v>
      </c>
      <c r="K9" s="50" t="s">
        <v>19</v>
      </c>
      <c r="L9" s="50" t="s">
        <v>173</v>
      </c>
    </row>
    <row r="10" spans="2:12" ht="15" thickBot="1" x14ac:dyDescent="0.35">
      <c r="B10" s="193"/>
      <c r="C10" s="14" t="s">
        <v>172</v>
      </c>
      <c r="D10" s="33" t="s">
        <v>129</v>
      </c>
      <c r="E10" s="17" t="s">
        <v>73</v>
      </c>
      <c r="F10" s="77" t="s">
        <v>67</v>
      </c>
      <c r="G10" s="43">
        <v>1</v>
      </c>
      <c r="H10" s="62" t="s">
        <v>31</v>
      </c>
      <c r="I10" s="62" t="s">
        <v>22</v>
      </c>
      <c r="J10" s="80">
        <v>550</v>
      </c>
      <c r="K10" s="46" t="s">
        <v>19</v>
      </c>
      <c r="L10" s="61" t="s">
        <v>173</v>
      </c>
    </row>
    <row r="11" spans="2:12" x14ac:dyDescent="0.3">
      <c r="B11" s="192">
        <v>2</v>
      </c>
      <c r="C11" s="12" t="s">
        <v>172</v>
      </c>
      <c r="D11" s="28" t="s">
        <v>129</v>
      </c>
      <c r="E11" s="12" t="s">
        <v>117</v>
      </c>
      <c r="F11" s="20" t="s">
        <v>28</v>
      </c>
      <c r="G11" s="56">
        <v>1</v>
      </c>
      <c r="H11" s="44" t="s">
        <v>31</v>
      </c>
      <c r="I11" s="44" t="s">
        <v>22</v>
      </c>
      <c r="J11" s="66">
        <v>500</v>
      </c>
      <c r="K11" s="42" t="s">
        <v>174</v>
      </c>
      <c r="L11" s="42" t="s">
        <v>76</v>
      </c>
    </row>
    <row r="12" spans="2:12" x14ac:dyDescent="0.3">
      <c r="B12" s="194"/>
      <c r="C12" s="13" t="s">
        <v>172</v>
      </c>
      <c r="D12" s="28" t="s">
        <v>129</v>
      </c>
      <c r="E12" s="12" t="s">
        <v>117</v>
      </c>
      <c r="F12" s="20" t="s">
        <v>62</v>
      </c>
      <c r="G12" s="56">
        <v>1</v>
      </c>
      <c r="H12" s="44" t="s">
        <v>31</v>
      </c>
      <c r="I12" s="44" t="s">
        <v>22</v>
      </c>
      <c r="J12" s="66">
        <v>400</v>
      </c>
      <c r="K12" s="42" t="s">
        <v>174</v>
      </c>
      <c r="L12" s="42" t="s">
        <v>76</v>
      </c>
    </row>
    <row r="13" spans="2:12" ht="15" thickBot="1" x14ac:dyDescent="0.35">
      <c r="B13" s="193"/>
      <c r="C13" s="14" t="s">
        <v>172</v>
      </c>
      <c r="D13" s="84" t="s">
        <v>129</v>
      </c>
      <c r="E13" s="14" t="s">
        <v>117</v>
      </c>
      <c r="F13" s="58" t="s">
        <v>37</v>
      </c>
      <c r="G13" s="59">
        <v>1</v>
      </c>
      <c r="H13" s="60" t="s">
        <v>31</v>
      </c>
      <c r="I13" s="60" t="s">
        <v>22</v>
      </c>
      <c r="J13" s="45">
        <v>450</v>
      </c>
      <c r="K13" s="42" t="s">
        <v>174</v>
      </c>
      <c r="L13" s="61" t="s">
        <v>76</v>
      </c>
    </row>
    <row r="14" spans="2:12" x14ac:dyDescent="0.3">
      <c r="B14" s="192">
        <v>3</v>
      </c>
      <c r="C14" s="12" t="s">
        <v>172</v>
      </c>
      <c r="D14" s="28" t="s">
        <v>129</v>
      </c>
      <c r="E14" s="11" t="s">
        <v>101</v>
      </c>
      <c r="F14" s="19" t="s">
        <v>46</v>
      </c>
      <c r="G14" s="35">
        <v>1</v>
      </c>
      <c r="H14" s="36" t="s">
        <v>43</v>
      </c>
      <c r="I14" s="36" t="s">
        <v>39</v>
      </c>
      <c r="J14" s="37">
        <v>40</v>
      </c>
      <c r="K14" s="38" t="s">
        <v>19</v>
      </c>
      <c r="L14" s="38" t="s">
        <v>173</v>
      </c>
    </row>
    <row r="15" spans="2:12" x14ac:dyDescent="0.3">
      <c r="B15" s="194"/>
      <c r="C15" s="13" t="s">
        <v>172</v>
      </c>
      <c r="D15" s="28" t="s">
        <v>129</v>
      </c>
      <c r="E15" s="13" t="s">
        <v>101</v>
      </c>
      <c r="F15" s="57" t="s">
        <v>28</v>
      </c>
      <c r="G15" s="39">
        <v>1</v>
      </c>
      <c r="H15" s="40" t="s">
        <v>43</v>
      </c>
      <c r="I15" s="40" t="s">
        <v>39</v>
      </c>
      <c r="J15" s="41">
        <v>50</v>
      </c>
      <c r="K15" s="50" t="s">
        <v>19</v>
      </c>
      <c r="L15" s="50" t="s">
        <v>173</v>
      </c>
    </row>
    <row r="16" spans="2:12" ht="15" thickBot="1" x14ac:dyDescent="0.35">
      <c r="B16" s="193"/>
      <c r="C16" s="14" t="s">
        <v>172</v>
      </c>
      <c r="D16" s="84" t="s">
        <v>129</v>
      </c>
      <c r="E16" s="14" t="s">
        <v>101</v>
      </c>
      <c r="F16" s="58" t="s">
        <v>58</v>
      </c>
      <c r="G16" s="59">
        <v>1</v>
      </c>
      <c r="H16" s="60" t="s">
        <v>102</v>
      </c>
      <c r="I16" s="60"/>
      <c r="J16" s="45">
        <v>30</v>
      </c>
      <c r="K16" s="61" t="s">
        <v>19</v>
      </c>
      <c r="L16" s="61" t="s">
        <v>173</v>
      </c>
    </row>
    <row r="17" spans="2:12" x14ac:dyDescent="0.3">
      <c r="B17" s="192">
        <v>4</v>
      </c>
      <c r="C17" s="12" t="s">
        <v>172</v>
      </c>
      <c r="D17" s="28" t="s">
        <v>129</v>
      </c>
      <c r="E17" s="12" t="s">
        <v>97</v>
      </c>
      <c r="F17" s="20" t="s">
        <v>37</v>
      </c>
      <c r="G17" s="56">
        <v>1</v>
      </c>
      <c r="H17" s="44" t="s">
        <v>17</v>
      </c>
      <c r="I17" s="44" t="s">
        <v>18</v>
      </c>
      <c r="J17" s="66">
        <v>600</v>
      </c>
      <c r="K17" s="42" t="s">
        <v>175</v>
      </c>
      <c r="L17" s="42" t="s">
        <v>173</v>
      </c>
    </row>
    <row r="18" spans="2:12" x14ac:dyDescent="0.3">
      <c r="B18" s="194"/>
      <c r="C18" s="13" t="s">
        <v>172</v>
      </c>
      <c r="D18" s="28" t="s">
        <v>129</v>
      </c>
      <c r="E18" s="13" t="s">
        <v>97</v>
      </c>
      <c r="F18" s="57" t="s">
        <v>62</v>
      </c>
      <c r="G18" s="39">
        <v>1</v>
      </c>
      <c r="H18" s="40" t="s">
        <v>114</v>
      </c>
      <c r="I18" s="40" t="s">
        <v>22</v>
      </c>
      <c r="J18" s="41">
        <v>400</v>
      </c>
      <c r="K18" s="50" t="s">
        <v>176</v>
      </c>
      <c r="L18" s="50" t="s">
        <v>173</v>
      </c>
    </row>
    <row r="19" spans="2:12" x14ac:dyDescent="0.3">
      <c r="B19" s="194"/>
      <c r="C19" s="12" t="s">
        <v>172</v>
      </c>
      <c r="D19" s="28" t="s">
        <v>129</v>
      </c>
      <c r="E19" s="12" t="s">
        <v>97</v>
      </c>
      <c r="F19" s="20" t="s">
        <v>62</v>
      </c>
      <c r="G19" s="56">
        <v>1</v>
      </c>
      <c r="H19" s="44" t="s">
        <v>114</v>
      </c>
      <c r="I19" s="44" t="s">
        <v>22</v>
      </c>
      <c r="J19" s="66">
        <v>350</v>
      </c>
      <c r="K19" s="42" t="s">
        <v>176</v>
      </c>
      <c r="L19" s="50" t="s">
        <v>173</v>
      </c>
    </row>
    <row r="20" spans="2:12" ht="15" thickBot="1" x14ac:dyDescent="0.35">
      <c r="B20" s="193"/>
      <c r="C20" s="14" t="s">
        <v>172</v>
      </c>
      <c r="D20" s="33" t="s">
        <v>129</v>
      </c>
      <c r="E20" s="17" t="s">
        <v>97</v>
      </c>
      <c r="F20" s="22" t="s">
        <v>62</v>
      </c>
      <c r="G20" s="43">
        <v>1</v>
      </c>
      <c r="H20" s="62"/>
      <c r="I20" s="62" t="s">
        <v>39</v>
      </c>
      <c r="J20" s="80">
        <v>60</v>
      </c>
      <c r="K20" s="46" t="s">
        <v>19</v>
      </c>
      <c r="L20" s="46" t="s">
        <v>30</v>
      </c>
    </row>
    <row r="21" spans="2:12" x14ac:dyDescent="0.3">
      <c r="B21" s="192">
        <v>5</v>
      </c>
      <c r="C21" s="11" t="s">
        <v>172</v>
      </c>
      <c r="D21" s="26" t="s">
        <v>129</v>
      </c>
      <c r="E21" s="11" t="s">
        <v>88</v>
      </c>
      <c r="F21" s="19" t="s">
        <v>62</v>
      </c>
      <c r="G21" s="35">
        <v>1</v>
      </c>
      <c r="H21" s="36" t="s">
        <v>26</v>
      </c>
      <c r="I21" s="36" t="s">
        <v>18</v>
      </c>
      <c r="J21" s="37">
        <v>2300</v>
      </c>
      <c r="K21" s="38" t="s">
        <v>175</v>
      </c>
      <c r="L21" s="38" t="s">
        <v>70</v>
      </c>
    </row>
    <row r="22" spans="2:12" x14ac:dyDescent="0.3">
      <c r="B22" s="194"/>
      <c r="C22" s="13" t="s">
        <v>172</v>
      </c>
      <c r="D22" s="28" t="s">
        <v>129</v>
      </c>
      <c r="E22" s="13" t="s">
        <v>88</v>
      </c>
      <c r="F22" s="57" t="s">
        <v>67</v>
      </c>
      <c r="G22" s="39">
        <v>1</v>
      </c>
      <c r="H22" s="40" t="s">
        <v>17</v>
      </c>
      <c r="I22" s="40" t="s">
        <v>18</v>
      </c>
      <c r="J22" s="41">
        <v>2200</v>
      </c>
      <c r="K22" s="42" t="s">
        <v>175</v>
      </c>
      <c r="L22" s="50" t="s">
        <v>70</v>
      </c>
    </row>
    <row r="23" spans="2:12" x14ac:dyDescent="0.3">
      <c r="B23" s="194"/>
      <c r="C23" s="13" t="s">
        <v>172</v>
      </c>
      <c r="D23" s="30" t="s">
        <v>129</v>
      </c>
      <c r="E23" s="13" t="s">
        <v>88</v>
      </c>
      <c r="F23" s="57" t="s">
        <v>125</v>
      </c>
      <c r="G23" s="39">
        <v>1</v>
      </c>
      <c r="H23" s="40" t="s">
        <v>43</v>
      </c>
      <c r="I23" s="40" t="s">
        <v>39</v>
      </c>
      <c r="J23" s="41">
        <v>250</v>
      </c>
      <c r="K23" s="50" t="s">
        <v>19</v>
      </c>
      <c r="L23" s="50" t="s">
        <v>76</v>
      </c>
    </row>
    <row r="24" spans="2:12" x14ac:dyDescent="0.3">
      <c r="B24" s="194"/>
      <c r="C24" s="13" t="s">
        <v>172</v>
      </c>
      <c r="D24" s="28" t="s">
        <v>129</v>
      </c>
      <c r="E24" s="13" t="s">
        <v>88</v>
      </c>
      <c r="F24" s="57" t="s">
        <v>67</v>
      </c>
      <c r="G24" s="39">
        <v>1</v>
      </c>
      <c r="H24" s="40" t="s">
        <v>103</v>
      </c>
      <c r="I24" s="40" t="s">
        <v>39</v>
      </c>
      <c r="J24" s="41">
        <v>300</v>
      </c>
      <c r="K24" s="50" t="s">
        <v>19</v>
      </c>
      <c r="L24" s="50" t="s">
        <v>142</v>
      </c>
    </row>
    <row r="25" spans="2:12" ht="15" thickBot="1" x14ac:dyDescent="0.35">
      <c r="B25" s="193"/>
      <c r="C25" s="14" t="s">
        <v>172</v>
      </c>
      <c r="D25" s="31" t="s">
        <v>129</v>
      </c>
      <c r="E25" s="14" t="s">
        <v>88</v>
      </c>
      <c r="F25" s="58" t="s">
        <v>125</v>
      </c>
      <c r="G25" s="59">
        <v>1</v>
      </c>
      <c r="H25" s="60" t="s">
        <v>43</v>
      </c>
      <c r="I25" s="60" t="s">
        <v>39</v>
      </c>
      <c r="J25" s="45">
        <v>200</v>
      </c>
      <c r="K25" s="61" t="s">
        <v>19</v>
      </c>
      <c r="L25" s="61" t="s">
        <v>76</v>
      </c>
    </row>
    <row r="26" spans="2:12" x14ac:dyDescent="0.3">
      <c r="B26" s="192">
        <v>6</v>
      </c>
      <c r="C26" s="12" t="s">
        <v>172</v>
      </c>
      <c r="D26" s="28" t="s">
        <v>129</v>
      </c>
      <c r="E26" s="12" t="s">
        <v>45</v>
      </c>
      <c r="F26" s="20" t="s">
        <v>46</v>
      </c>
      <c r="G26" s="56">
        <v>1</v>
      </c>
      <c r="H26" s="44" t="s">
        <v>103</v>
      </c>
      <c r="I26" s="44" t="s">
        <v>39</v>
      </c>
      <c r="J26" s="66">
        <v>100</v>
      </c>
      <c r="K26" s="42" t="s">
        <v>19</v>
      </c>
      <c r="L26" s="42" t="s">
        <v>44</v>
      </c>
    </row>
    <row r="27" spans="2:12" x14ac:dyDescent="0.3">
      <c r="B27" s="194"/>
      <c r="C27" s="12" t="s">
        <v>172</v>
      </c>
      <c r="D27" s="28" t="s">
        <v>129</v>
      </c>
      <c r="E27" s="13" t="s">
        <v>45</v>
      </c>
      <c r="F27" s="57" t="s">
        <v>28</v>
      </c>
      <c r="G27" s="39">
        <v>1</v>
      </c>
      <c r="H27" s="40" t="s">
        <v>102</v>
      </c>
      <c r="I27" s="40" t="s">
        <v>43</v>
      </c>
      <c r="J27" s="155">
        <v>50</v>
      </c>
      <c r="K27" s="42" t="s">
        <v>19</v>
      </c>
      <c r="L27" s="42" t="s">
        <v>44</v>
      </c>
    </row>
    <row r="28" spans="2:12" ht="15" thickBot="1" x14ac:dyDescent="0.35">
      <c r="B28" s="193"/>
      <c r="C28" s="14" t="s">
        <v>172</v>
      </c>
      <c r="D28" s="84" t="s">
        <v>129</v>
      </c>
      <c r="E28" s="14" t="s">
        <v>45</v>
      </c>
      <c r="F28" s="58" t="s">
        <v>58</v>
      </c>
      <c r="G28" s="59">
        <v>1</v>
      </c>
      <c r="H28" s="60" t="s">
        <v>43</v>
      </c>
      <c r="I28" s="60" t="s">
        <v>39</v>
      </c>
      <c r="J28" s="45">
        <v>70</v>
      </c>
      <c r="K28" s="61" t="s">
        <v>19</v>
      </c>
      <c r="L28" s="61" t="s">
        <v>44</v>
      </c>
    </row>
    <row r="29" spans="2:12" x14ac:dyDescent="0.3">
      <c r="B29" s="192">
        <v>7</v>
      </c>
      <c r="C29" s="12" t="s">
        <v>172</v>
      </c>
      <c r="D29" s="28" t="s">
        <v>129</v>
      </c>
      <c r="E29" s="15" t="s">
        <v>106</v>
      </c>
      <c r="F29" s="51" t="s">
        <v>28</v>
      </c>
      <c r="G29" s="52">
        <v>1</v>
      </c>
      <c r="H29" s="53" t="s">
        <v>120</v>
      </c>
      <c r="I29" s="53" t="s">
        <v>108</v>
      </c>
      <c r="J29" s="54">
        <v>30</v>
      </c>
      <c r="K29" s="42" t="s">
        <v>176</v>
      </c>
      <c r="L29" s="42" t="s">
        <v>173</v>
      </c>
    </row>
    <row r="30" spans="2:12" x14ac:dyDescent="0.3">
      <c r="B30" s="194"/>
      <c r="C30" s="12" t="s">
        <v>172</v>
      </c>
      <c r="D30" s="28" t="s">
        <v>129</v>
      </c>
      <c r="E30" s="16" t="s">
        <v>106</v>
      </c>
      <c r="F30" s="63" t="s">
        <v>46</v>
      </c>
      <c r="G30" s="64">
        <v>1</v>
      </c>
      <c r="H30" s="65" t="s">
        <v>120</v>
      </c>
      <c r="I30" s="65" t="s">
        <v>108</v>
      </c>
      <c r="J30" s="67">
        <v>25</v>
      </c>
      <c r="K30" s="42" t="s">
        <v>176</v>
      </c>
      <c r="L30" s="42" t="s">
        <v>173</v>
      </c>
    </row>
    <row r="31" spans="2:12" x14ac:dyDescent="0.3">
      <c r="B31" s="194"/>
      <c r="C31" s="12" t="s">
        <v>172</v>
      </c>
      <c r="D31" s="28" t="s">
        <v>129</v>
      </c>
      <c r="E31" s="16" t="s">
        <v>106</v>
      </c>
      <c r="F31" s="63" t="s">
        <v>28</v>
      </c>
      <c r="G31" s="64">
        <v>1</v>
      </c>
      <c r="H31" s="65" t="s">
        <v>120</v>
      </c>
      <c r="I31" s="65" t="s">
        <v>108</v>
      </c>
      <c r="J31" s="67">
        <v>45</v>
      </c>
      <c r="K31" s="42" t="s">
        <v>176</v>
      </c>
      <c r="L31" s="42" t="s">
        <v>173</v>
      </c>
    </row>
    <row r="32" spans="2:12" ht="15" thickBot="1" x14ac:dyDescent="0.35">
      <c r="B32" s="193"/>
      <c r="C32" s="14" t="s">
        <v>172</v>
      </c>
      <c r="D32" s="31" t="s">
        <v>129</v>
      </c>
      <c r="E32" s="14" t="s">
        <v>106</v>
      </c>
      <c r="F32" s="58" t="s">
        <v>46</v>
      </c>
      <c r="G32" s="59">
        <v>1</v>
      </c>
      <c r="H32" s="60" t="s">
        <v>120</v>
      </c>
      <c r="I32" s="60" t="s">
        <v>108</v>
      </c>
      <c r="J32" s="45">
        <v>40</v>
      </c>
      <c r="K32" s="61" t="s">
        <v>176</v>
      </c>
      <c r="L32" s="61" t="s">
        <v>173</v>
      </c>
    </row>
    <row r="33" spans="2:12" x14ac:dyDescent="0.3">
      <c r="B33" s="192">
        <v>8</v>
      </c>
      <c r="C33" s="12" t="s">
        <v>172</v>
      </c>
      <c r="D33" s="28" t="s">
        <v>129</v>
      </c>
      <c r="E33" s="15" t="s">
        <v>177</v>
      </c>
      <c r="F33" s="51" t="s">
        <v>178</v>
      </c>
      <c r="G33" s="52">
        <v>1</v>
      </c>
      <c r="H33" s="53" t="s">
        <v>31</v>
      </c>
      <c r="I33" s="53" t="s">
        <v>22</v>
      </c>
      <c r="J33" s="54">
        <v>250</v>
      </c>
      <c r="K33" s="55" t="s">
        <v>19</v>
      </c>
      <c r="L33" s="55" t="s">
        <v>23</v>
      </c>
    </row>
    <row r="34" spans="2:12" ht="15" thickBot="1" x14ac:dyDescent="0.35">
      <c r="B34" s="193"/>
      <c r="C34" s="14" t="s">
        <v>172</v>
      </c>
      <c r="D34" s="31" t="s">
        <v>129</v>
      </c>
      <c r="E34" s="14" t="s">
        <v>177</v>
      </c>
      <c r="F34" s="58" t="s">
        <v>28</v>
      </c>
      <c r="G34" s="59">
        <v>1</v>
      </c>
      <c r="H34" s="60" t="s">
        <v>43</v>
      </c>
      <c r="I34" s="60" t="s">
        <v>39</v>
      </c>
      <c r="J34" s="45">
        <v>50</v>
      </c>
      <c r="K34" s="61" t="s">
        <v>19</v>
      </c>
      <c r="L34" s="61" t="s">
        <v>23</v>
      </c>
    </row>
    <row r="35" spans="2:12" x14ac:dyDescent="0.3">
      <c r="B35" s="192">
        <v>9</v>
      </c>
      <c r="C35" s="12" t="s">
        <v>172</v>
      </c>
      <c r="D35" s="28" t="s">
        <v>129</v>
      </c>
      <c r="E35" s="15" t="s">
        <v>144</v>
      </c>
      <c r="F35" s="51" t="s">
        <v>28</v>
      </c>
      <c r="G35" s="52">
        <v>1</v>
      </c>
      <c r="H35" s="53" t="s">
        <v>43</v>
      </c>
      <c r="I35" s="53" t="s">
        <v>108</v>
      </c>
      <c r="J35" s="54">
        <v>20</v>
      </c>
      <c r="K35" s="55" t="s">
        <v>19</v>
      </c>
      <c r="L35" s="55" t="s">
        <v>23</v>
      </c>
    </row>
    <row r="36" spans="2:12" ht="15" thickBot="1" x14ac:dyDescent="0.35">
      <c r="B36" s="193"/>
      <c r="C36" s="14" t="s">
        <v>172</v>
      </c>
      <c r="D36" s="31" t="s">
        <v>129</v>
      </c>
      <c r="E36" s="14" t="s">
        <v>144</v>
      </c>
      <c r="F36" s="58" t="s">
        <v>28</v>
      </c>
      <c r="G36" s="59">
        <v>1</v>
      </c>
      <c r="H36" s="60" t="s">
        <v>43</v>
      </c>
      <c r="I36" s="60" t="s">
        <v>108</v>
      </c>
      <c r="J36" s="45">
        <v>15</v>
      </c>
      <c r="K36" s="61" t="s">
        <v>19</v>
      </c>
      <c r="L36" s="61" t="s">
        <v>23</v>
      </c>
    </row>
    <row r="37" spans="2:12" x14ac:dyDescent="0.3">
      <c r="B37" s="192">
        <v>10</v>
      </c>
      <c r="C37" s="12" t="s">
        <v>172</v>
      </c>
      <c r="D37" s="28" t="s">
        <v>129</v>
      </c>
      <c r="E37" s="11" t="s">
        <v>27</v>
      </c>
      <c r="F37" s="19" t="s">
        <v>28</v>
      </c>
      <c r="G37" s="35">
        <v>1</v>
      </c>
      <c r="H37" s="36" t="s">
        <v>55</v>
      </c>
      <c r="I37" s="36" t="s">
        <v>95</v>
      </c>
      <c r="J37" s="37">
        <v>400</v>
      </c>
      <c r="K37" s="38" t="s">
        <v>19</v>
      </c>
      <c r="L37" s="38" t="s">
        <v>30</v>
      </c>
    </row>
    <row r="38" spans="2:12" x14ac:dyDescent="0.3">
      <c r="B38" s="194"/>
      <c r="C38" s="12" t="s">
        <v>172</v>
      </c>
      <c r="D38" s="28" t="s">
        <v>129</v>
      </c>
      <c r="E38" s="15" t="s">
        <v>27</v>
      </c>
      <c r="F38" s="51" t="s">
        <v>28</v>
      </c>
      <c r="G38" s="52">
        <v>1</v>
      </c>
      <c r="H38" s="53" t="s">
        <v>102</v>
      </c>
      <c r="I38" s="53" t="s">
        <v>34</v>
      </c>
      <c r="J38" s="54">
        <v>80</v>
      </c>
      <c r="K38" s="55" t="s">
        <v>19</v>
      </c>
      <c r="L38" s="55" t="s">
        <v>23</v>
      </c>
    </row>
    <row r="39" spans="2:12" ht="15" thickBot="1" x14ac:dyDescent="0.35">
      <c r="B39" s="193"/>
      <c r="C39" s="14" t="s">
        <v>172</v>
      </c>
      <c r="D39" s="84" t="s">
        <v>129</v>
      </c>
      <c r="E39" s="14" t="s">
        <v>27</v>
      </c>
      <c r="F39" s="58" t="s">
        <v>46</v>
      </c>
      <c r="G39" s="59">
        <v>1</v>
      </c>
      <c r="H39" s="60" t="s">
        <v>102</v>
      </c>
      <c r="I39" s="60" t="s">
        <v>34</v>
      </c>
      <c r="J39" s="45">
        <v>70</v>
      </c>
      <c r="K39" s="61" t="s">
        <v>19</v>
      </c>
      <c r="L39" s="61" t="s">
        <v>23</v>
      </c>
    </row>
    <row r="41" spans="2:12" ht="15" thickBot="1" x14ac:dyDescent="0.35">
      <c r="B41" s="176"/>
      <c r="C41" s="179" t="s">
        <v>179</v>
      </c>
      <c r="D41" s="176"/>
      <c r="E41" s="176"/>
      <c r="F41" s="176"/>
      <c r="G41" s="176"/>
      <c r="H41" s="176"/>
      <c r="I41" s="176"/>
      <c r="J41" s="176"/>
      <c r="K41" s="176"/>
      <c r="L41" s="176"/>
    </row>
    <row r="42" spans="2:12" x14ac:dyDescent="0.3">
      <c r="B42" s="192">
        <v>1</v>
      </c>
      <c r="C42" s="11" t="s">
        <v>180</v>
      </c>
      <c r="D42" s="26" t="s">
        <v>129</v>
      </c>
      <c r="E42" s="11" t="s">
        <v>97</v>
      </c>
      <c r="F42" s="19" t="s">
        <v>37</v>
      </c>
      <c r="G42" s="35">
        <v>1</v>
      </c>
      <c r="H42" s="36" t="s">
        <v>17</v>
      </c>
      <c r="I42" s="36" t="s">
        <v>18</v>
      </c>
      <c r="J42" s="37">
        <v>500</v>
      </c>
      <c r="K42" s="38" t="s">
        <v>19</v>
      </c>
      <c r="L42" s="38" t="s">
        <v>124</v>
      </c>
    </row>
    <row r="43" spans="2:12" x14ac:dyDescent="0.3">
      <c r="B43" s="194"/>
      <c r="C43" s="12" t="s">
        <v>180</v>
      </c>
      <c r="D43" s="69" t="s">
        <v>129</v>
      </c>
      <c r="E43" s="12" t="s">
        <v>97</v>
      </c>
      <c r="F43" s="20" t="s">
        <v>62</v>
      </c>
      <c r="G43" s="56">
        <v>1</v>
      </c>
      <c r="H43" s="40" t="s">
        <v>17</v>
      </c>
      <c r="I43" s="40" t="s">
        <v>18</v>
      </c>
      <c r="J43" s="41">
        <v>400</v>
      </c>
      <c r="K43" s="42" t="s">
        <v>19</v>
      </c>
      <c r="L43" s="42" t="s">
        <v>124</v>
      </c>
    </row>
    <row r="44" spans="2:12" x14ac:dyDescent="0.3">
      <c r="B44" s="194"/>
      <c r="C44" s="12" t="s">
        <v>180</v>
      </c>
      <c r="D44" s="28" t="s">
        <v>129</v>
      </c>
      <c r="E44" s="12" t="s">
        <v>97</v>
      </c>
      <c r="F44" s="81" t="s">
        <v>62</v>
      </c>
      <c r="G44" s="56">
        <v>1</v>
      </c>
      <c r="H44" s="44" t="s">
        <v>43</v>
      </c>
      <c r="I44" s="44" t="s">
        <v>39</v>
      </c>
      <c r="J44" s="86">
        <v>60</v>
      </c>
      <c r="K44" s="42" t="s">
        <v>19</v>
      </c>
      <c r="L44" s="42" t="s">
        <v>23</v>
      </c>
    </row>
    <row r="45" spans="2:12" ht="15" thickBot="1" x14ac:dyDescent="0.35">
      <c r="B45" s="193"/>
      <c r="C45" s="14" t="s">
        <v>180</v>
      </c>
      <c r="D45" s="84" t="s">
        <v>129</v>
      </c>
      <c r="E45" s="14" t="s">
        <v>97</v>
      </c>
      <c r="F45" s="22" t="s">
        <v>37</v>
      </c>
      <c r="G45" s="43">
        <v>1</v>
      </c>
      <c r="H45" s="62" t="s">
        <v>43</v>
      </c>
      <c r="I45" s="62" t="s">
        <v>39</v>
      </c>
      <c r="J45" s="80">
        <v>60</v>
      </c>
      <c r="K45" s="46" t="s">
        <v>19</v>
      </c>
      <c r="L45" s="46" t="s">
        <v>181</v>
      </c>
    </row>
    <row r="46" spans="2:12" x14ac:dyDescent="0.3">
      <c r="B46" s="192">
        <v>2</v>
      </c>
      <c r="C46" s="12" t="s">
        <v>180</v>
      </c>
      <c r="D46" s="28" t="s">
        <v>129</v>
      </c>
      <c r="E46" s="12" t="s">
        <v>88</v>
      </c>
      <c r="F46" s="20" t="s">
        <v>62</v>
      </c>
      <c r="G46" s="56">
        <v>1</v>
      </c>
      <c r="H46" s="44" t="s">
        <v>43</v>
      </c>
      <c r="I46" s="44" t="s">
        <v>39</v>
      </c>
      <c r="J46" s="66">
        <v>250</v>
      </c>
      <c r="K46" s="42" t="s">
        <v>19</v>
      </c>
      <c r="L46" s="42" t="s">
        <v>76</v>
      </c>
    </row>
    <row r="47" spans="2:12" x14ac:dyDescent="0.3">
      <c r="B47" s="194"/>
      <c r="C47" s="12" t="s">
        <v>180</v>
      </c>
      <c r="D47" s="28" t="s">
        <v>129</v>
      </c>
      <c r="E47" s="12" t="s">
        <v>88</v>
      </c>
      <c r="F47" s="57" t="s">
        <v>62</v>
      </c>
      <c r="G47" s="39">
        <v>1</v>
      </c>
      <c r="H47" s="40" t="s">
        <v>26</v>
      </c>
      <c r="I47" s="40" t="s">
        <v>18</v>
      </c>
      <c r="J47" s="41">
        <v>2300</v>
      </c>
      <c r="K47" s="50" t="s">
        <v>182</v>
      </c>
      <c r="L47" s="50" t="s">
        <v>183</v>
      </c>
    </row>
    <row r="48" spans="2:12" x14ac:dyDescent="0.3">
      <c r="B48" s="194"/>
      <c r="C48" s="12" t="s">
        <v>180</v>
      </c>
      <c r="D48" s="28" t="s">
        <v>129</v>
      </c>
      <c r="E48" s="12" t="s">
        <v>88</v>
      </c>
      <c r="F48" s="20" t="s">
        <v>46</v>
      </c>
      <c r="G48" s="56">
        <v>1</v>
      </c>
      <c r="H48" s="44" t="s">
        <v>102</v>
      </c>
      <c r="I48" s="44" t="s">
        <v>43</v>
      </c>
      <c r="J48" s="66">
        <v>50</v>
      </c>
      <c r="K48" s="42" t="s">
        <v>19</v>
      </c>
      <c r="L48" s="42" t="s">
        <v>23</v>
      </c>
    </row>
    <row r="49" spans="2:12" ht="15" thickBot="1" x14ac:dyDescent="0.35">
      <c r="B49" s="193"/>
      <c r="C49" s="14" t="s">
        <v>180</v>
      </c>
      <c r="D49" s="84" t="s">
        <v>129</v>
      </c>
      <c r="E49" s="14" t="s">
        <v>88</v>
      </c>
      <c r="F49" s="58" t="s">
        <v>184</v>
      </c>
      <c r="G49" s="59">
        <v>1</v>
      </c>
      <c r="H49" s="60" t="s">
        <v>26</v>
      </c>
      <c r="I49" s="60" t="s">
        <v>18</v>
      </c>
      <c r="J49" s="45">
        <v>2000</v>
      </c>
      <c r="K49" s="50" t="s">
        <v>182</v>
      </c>
      <c r="L49" s="50" t="s">
        <v>183</v>
      </c>
    </row>
    <row r="50" spans="2:12" x14ac:dyDescent="0.3">
      <c r="B50" s="192">
        <v>3</v>
      </c>
      <c r="C50" s="12" t="s">
        <v>180</v>
      </c>
      <c r="D50" s="28" t="s">
        <v>129</v>
      </c>
      <c r="E50" s="11" t="s">
        <v>54</v>
      </c>
      <c r="F50" s="19" t="s">
        <v>28</v>
      </c>
      <c r="G50" s="35">
        <v>1</v>
      </c>
      <c r="H50" s="36" t="s">
        <v>55</v>
      </c>
      <c r="I50" s="36" t="s">
        <v>95</v>
      </c>
      <c r="J50" s="37">
        <v>750</v>
      </c>
      <c r="K50" s="38" t="s">
        <v>19</v>
      </c>
      <c r="L50" s="38" t="s">
        <v>30</v>
      </c>
    </row>
    <row r="51" spans="2:12" x14ac:dyDescent="0.3">
      <c r="B51" s="194"/>
      <c r="C51" s="12" t="s">
        <v>180</v>
      </c>
      <c r="D51" s="28" t="s">
        <v>129</v>
      </c>
      <c r="E51" s="13" t="s">
        <v>54</v>
      </c>
      <c r="F51" s="57" t="s">
        <v>46</v>
      </c>
      <c r="G51" s="39">
        <v>1</v>
      </c>
      <c r="H51" s="40" t="s">
        <v>185</v>
      </c>
      <c r="I51" s="40" t="s">
        <v>22</v>
      </c>
      <c r="J51" s="41">
        <v>175</v>
      </c>
      <c r="K51" s="50" t="s">
        <v>19</v>
      </c>
      <c r="L51" s="50" t="s">
        <v>186</v>
      </c>
    </row>
    <row r="52" spans="2:12" ht="15" thickBot="1" x14ac:dyDescent="0.35">
      <c r="B52" s="193"/>
      <c r="C52" s="14" t="s">
        <v>180</v>
      </c>
      <c r="D52" s="31" t="s">
        <v>129</v>
      </c>
      <c r="E52" s="14" t="s">
        <v>54</v>
      </c>
      <c r="F52" s="58" t="s">
        <v>46</v>
      </c>
      <c r="G52" s="59">
        <v>1</v>
      </c>
      <c r="H52" s="60" t="s">
        <v>24</v>
      </c>
      <c r="I52" s="60" t="s">
        <v>34</v>
      </c>
      <c r="J52" s="45">
        <v>100</v>
      </c>
      <c r="K52" s="61" t="s">
        <v>19</v>
      </c>
      <c r="L52" s="61" t="s">
        <v>23</v>
      </c>
    </row>
    <row r="53" spans="2:12" x14ac:dyDescent="0.3">
      <c r="B53" s="192">
        <v>4</v>
      </c>
      <c r="C53" s="11" t="s">
        <v>180</v>
      </c>
      <c r="D53" s="26" t="s">
        <v>129</v>
      </c>
      <c r="E53" s="11" t="s">
        <v>121</v>
      </c>
      <c r="F53" s="19" t="s">
        <v>28</v>
      </c>
      <c r="G53" s="35">
        <v>1</v>
      </c>
      <c r="H53" s="36" t="s">
        <v>102</v>
      </c>
      <c r="I53" s="36" t="s">
        <v>43</v>
      </c>
      <c r="J53" s="37">
        <v>70</v>
      </c>
      <c r="K53" s="38" t="s">
        <v>19</v>
      </c>
      <c r="L53" s="38" t="s">
        <v>81</v>
      </c>
    </row>
    <row r="54" spans="2:12" x14ac:dyDescent="0.3">
      <c r="B54" s="194"/>
      <c r="C54" s="12" t="s">
        <v>180</v>
      </c>
      <c r="D54" s="28" t="s">
        <v>129</v>
      </c>
      <c r="E54" s="12" t="s">
        <v>121</v>
      </c>
      <c r="F54" s="20" t="s">
        <v>46</v>
      </c>
      <c r="G54" s="56">
        <v>1</v>
      </c>
      <c r="H54" s="44" t="s">
        <v>102</v>
      </c>
      <c r="I54" s="44" t="s">
        <v>43</v>
      </c>
      <c r="J54" s="66">
        <v>30</v>
      </c>
      <c r="K54" s="42" t="s">
        <v>19</v>
      </c>
      <c r="L54" s="42" t="s">
        <v>81</v>
      </c>
    </row>
    <row r="55" spans="2:12" ht="15" thickBot="1" x14ac:dyDescent="0.35">
      <c r="B55" s="193"/>
      <c r="C55" s="17" t="s">
        <v>180</v>
      </c>
      <c r="D55" s="33" t="s">
        <v>129</v>
      </c>
      <c r="E55" s="17" t="s">
        <v>121</v>
      </c>
      <c r="F55" s="22" t="s">
        <v>28</v>
      </c>
      <c r="G55" s="43">
        <v>1</v>
      </c>
      <c r="H55" s="62" t="s">
        <v>102</v>
      </c>
      <c r="I55" s="62" t="s">
        <v>43</v>
      </c>
      <c r="J55" s="80">
        <v>50</v>
      </c>
      <c r="K55" s="46" t="s">
        <v>19</v>
      </c>
      <c r="L55" s="46" t="s">
        <v>81</v>
      </c>
    </row>
    <row r="56" spans="2:12" x14ac:dyDescent="0.3">
      <c r="B56" s="192">
        <v>5</v>
      </c>
      <c r="C56" s="12" t="s">
        <v>180</v>
      </c>
      <c r="D56" s="28" t="s">
        <v>129</v>
      </c>
      <c r="E56" s="12" t="s">
        <v>45</v>
      </c>
      <c r="F56" s="20" t="s">
        <v>37</v>
      </c>
      <c r="G56" s="56">
        <v>1</v>
      </c>
      <c r="H56" s="44" t="s">
        <v>43</v>
      </c>
      <c r="I56" s="44" t="s">
        <v>39</v>
      </c>
      <c r="J56" s="66">
        <v>100</v>
      </c>
      <c r="K56" s="42" t="s">
        <v>19</v>
      </c>
      <c r="L56" s="42" t="s">
        <v>44</v>
      </c>
    </row>
    <row r="57" spans="2:12" x14ac:dyDescent="0.3">
      <c r="B57" s="194"/>
      <c r="C57" s="12" t="s">
        <v>180</v>
      </c>
      <c r="D57" s="28" t="s">
        <v>129</v>
      </c>
      <c r="E57" s="12" t="s">
        <v>45</v>
      </c>
      <c r="F57" s="20" t="s">
        <v>46</v>
      </c>
      <c r="G57" s="56">
        <v>1</v>
      </c>
      <c r="H57" s="44" t="s">
        <v>102</v>
      </c>
      <c r="I57" s="44"/>
      <c r="J57" s="66">
        <v>30</v>
      </c>
      <c r="K57" s="42" t="s">
        <v>19</v>
      </c>
      <c r="L57" s="42" t="s">
        <v>23</v>
      </c>
    </row>
    <row r="58" spans="2:12" ht="15" thickBot="1" x14ac:dyDescent="0.35">
      <c r="B58" s="193"/>
      <c r="C58" s="17" t="s">
        <v>180</v>
      </c>
      <c r="D58" s="33" t="s">
        <v>129</v>
      </c>
      <c r="E58" s="17" t="s">
        <v>45</v>
      </c>
      <c r="F58" s="22" t="s">
        <v>28</v>
      </c>
      <c r="G58" s="43">
        <v>1</v>
      </c>
      <c r="H58" s="62" t="s">
        <v>103</v>
      </c>
      <c r="I58" s="62" t="s">
        <v>39</v>
      </c>
      <c r="J58" s="80">
        <v>80</v>
      </c>
      <c r="K58" s="46" t="s">
        <v>19</v>
      </c>
      <c r="L58" s="46" t="s">
        <v>173</v>
      </c>
    </row>
    <row r="59" spans="2:12" x14ac:dyDescent="0.3">
      <c r="B59" s="192">
        <v>6</v>
      </c>
      <c r="C59" s="11" t="s">
        <v>180</v>
      </c>
      <c r="D59" s="26" t="s">
        <v>129</v>
      </c>
      <c r="E59" s="11" t="s">
        <v>101</v>
      </c>
      <c r="F59" s="19" t="s">
        <v>28</v>
      </c>
      <c r="G59" s="35">
        <v>1</v>
      </c>
      <c r="H59" s="36" t="s">
        <v>103</v>
      </c>
      <c r="I59" s="36" t="s">
        <v>39</v>
      </c>
      <c r="J59" s="37">
        <v>60</v>
      </c>
      <c r="K59" s="38" t="s">
        <v>19</v>
      </c>
      <c r="L59" s="38" t="s">
        <v>44</v>
      </c>
    </row>
    <row r="60" spans="2:12" x14ac:dyDescent="0.3">
      <c r="B60" s="194"/>
      <c r="C60" s="12" t="s">
        <v>180</v>
      </c>
      <c r="D60" s="28" t="s">
        <v>129</v>
      </c>
      <c r="E60" s="12" t="s">
        <v>101</v>
      </c>
      <c r="F60" s="20" t="s">
        <v>58</v>
      </c>
      <c r="G60" s="56">
        <v>1</v>
      </c>
      <c r="H60" s="44" t="s">
        <v>102</v>
      </c>
      <c r="I60" s="44" t="s">
        <v>103</v>
      </c>
      <c r="J60" s="66">
        <v>30</v>
      </c>
      <c r="K60" s="42" t="s">
        <v>19</v>
      </c>
      <c r="L60" s="42" t="s">
        <v>23</v>
      </c>
    </row>
    <row r="61" spans="2:12" ht="15" thickBot="1" x14ac:dyDescent="0.35">
      <c r="B61" s="193"/>
      <c r="C61" s="17" t="s">
        <v>180</v>
      </c>
      <c r="D61" s="33" t="s">
        <v>129</v>
      </c>
      <c r="E61" s="14" t="s">
        <v>101</v>
      </c>
      <c r="F61" s="58" t="s">
        <v>46</v>
      </c>
      <c r="G61" s="59">
        <v>1</v>
      </c>
      <c r="H61" s="60" t="s">
        <v>43</v>
      </c>
      <c r="I61" s="60" t="s">
        <v>39</v>
      </c>
      <c r="J61" s="45">
        <v>50</v>
      </c>
      <c r="K61" s="61" t="s">
        <v>19</v>
      </c>
      <c r="L61" s="61" t="s">
        <v>173</v>
      </c>
    </row>
    <row r="62" spans="2:12" x14ac:dyDescent="0.3">
      <c r="B62" s="202">
        <v>7</v>
      </c>
      <c r="C62" s="11" t="s">
        <v>180</v>
      </c>
      <c r="D62" s="26" t="s">
        <v>129</v>
      </c>
      <c r="E62" s="11" t="s">
        <v>66</v>
      </c>
      <c r="F62" s="19" t="s">
        <v>62</v>
      </c>
      <c r="G62" s="35">
        <v>1</v>
      </c>
      <c r="H62" s="36" t="s">
        <v>185</v>
      </c>
      <c r="I62" s="36" t="s">
        <v>22</v>
      </c>
      <c r="J62" s="37">
        <v>550</v>
      </c>
      <c r="K62" s="38" t="s">
        <v>123</v>
      </c>
      <c r="L62" s="38" t="s">
        <v>187</v>
      </c>
    </row>
    <row r="63" spans="2:12" x14ac:dyDescent="0.3">
      <c r="B63" s="203"/>
      <c r="C63" s="12" t="s">
        <v>180</v>
      </c>
      <c r="D63" s="28" t="s">
        <v>129</v>
      </c>
      <c r="E63" s="12" t="s">
        <v>66</v>
      </c>
      <c r="F63" s="76" t="s">
        <v>62</v>
      </c>
      <c r="G63" s="107">
        <v>1</v>
      </c>
      <c r="H63" s="106" t="s">
        <v>43</v>
      </c>
      <c r="I63" s="106" t="s">
        <v>39</v>
      </c>
      <c r="J63" s="118">
        <v>110</v>
      </c>
      <c r="K63" s="119" t="s">
        <v>19</v>
      </c>
      <c r="L63" s="120" t="s">
        <v>23</v>
      </c>
    </row>
    <row r="64" spans="2:12" x14ac:dyDescent="0.3">
      <c r="B64" s="203"/>
      <c r="C64" s="13" t="s">
        <v>180</v>
      </c>
      <c r="D64" s="95" t="s">
        <v>129</v>
      </c>
      <c r="E64" s="13" t="s">
        <v>61</v>
      </c>
      <c r="F64" s="69" t="s">
        <v>62</v>
      </c>
      <c r="G64" s="94">
        <v>1</v>
      </c>
      <c r="H64" s="24" t="s">
        <v>185</v>
      </c>
      <c r="I64" s="24" t="s">
        <v>22</v>
      </c>
      <c r="J64" s="98">
        <v>550</v>
      </c>
      <c r="K64" s="29" t="s">
        <v>188</v>
      </c>
      <c r="L64" s="95" t="s">
        <v>143</v>
      </c>
    </row>
    <row r="65" spans="2:14" ht="15" thickBot="1" x14ac:dyDescent="0.35">
      <c r="B65" s="204"/>
      <c r="C65" s="14" t="s">
        <v>180</v>
      </c>
      <c r="D65" s="84" t="s">
        <v>129</v>
      </c>
      <c r="E65" s="96" t="s">
        <v>61</v>
      </c>
      <c r="F65" s="71" t="s">
        <v>62</v>
      </c>
      <c r="G65" s="96">
        <v>1</v>
      </c>
      <c r="H65" s="25" t="s">
        <v>43</v>
      </c>
      <c r="I65" s="25" t="s">
        <v>39</v>
      </c>
      <c r="J65" s="99">
        <v>110</v>
      </c>
      <c r="K65" s="32" t="s">
        <v>19</v>
      </c>
      <c r="L65" s="84" t="s">
        <v>23</v>
      </c>
    </row>
    <row r="66" spans="2:14" x14ac:dyDescent="0.3">
      <c r="B66" s="202">
        <v>8</v>
      </c>
      <c r="C66" s="12" t="s">
        <v>180</v>
      </c>
      <c r="D66" s="120" t="s">
        <v>129</v>
      </c>
      <c r="E66" s="162" t="s">
        <v>15</v>
      </c>
      <c r="F66" s="92" t="s">
        <v>113</v>
      </c>
      <c r="G66" s="162">
        <v>1</v>
      </c>
      <c r="H66" s="163" t="s">
        <v>26</v>
      </c>
      <c r="I66" s="163" t="s">
        <v>18</v>
      </c>
      <c r="J66" s="164">
        <v>500</v>
      </c>
      <c r="K66" s="165" t="s">
        <v>19</v>
      </c>
      <c r="L66" s="166" t="s">
        <v>189</v>
      </c>
    </row>
    <row r="67" spans="2:14" x14ac:dyDescent="0.3">
      <c r="B67" s="203"/>
      <c r="C67" s="13" t="s">
        <v>180</v>
      </c>
      <c r="D67" s="95" t="s">
        <v>129</v>
      </c>
      <c r="E67" s="157" t="s">
        <v>15</v>
      </c>
      <c r="F67" s="91" t="s">
        <v>113</v>
      </c>
      <c r="G67" s="157">
        <v>1</v>
      </c>
      <c r="H67" s="158" t="s">
        <v>102</v>
      </c>
      <c r="I67" s="158" t="s">
        <v>34</v>
      </c>
      <c r="J67" s="159">
        <v>100</v>
      </c>
      <c r="K67" s="160" t="s">
        <v>19</v>
      </c>
      <c r="L67" s="161" t="s">
        <v>23</v>
      </c>
    </row>
    <row r="68" spans="2:14" ht="15" thickBot="1" x14ac:dyDescent="0.35">
      <c r="B68" s="204"/>
      <c r="C68" s="14" t="s">
        <v>180</v>
      </c>
      <c r="D68" s="84" t="s">
        <v>129</v>
      </c>
      <c r="E68" s="96" t="s">
        <v>15</v>
      </c>
      <c r="F68" s="71" t="s">
        <v>113</v>
      </c>
      <c r="G68" s="96">
        <v>1</v>
      </c>
      <c r="H68" s="25" t="s">
        <v>43</v>
      </c>
      <c r="I68" s="25" t="s">
        <v>39</v>
      </c>
      <c r="J68" s="99">
        <v>50</v>
      </c>
      <c r="K68" s="32" t="s">
        <v>19</v>
      </c>
      <c r="L68" s="84" t="s">
        <v>23</v>
      </c>
    </row>
    <row r="69" spans="2:14" x14ac:dyDescent="0.3">
      <c r="B69" s="202">
        <v>9</v>
      </c>
      <c r="C69" s="12" t="s">
        <v>180</v>
      </c>
      <c r="D69" s="120" t="s">
        <v>129</v>
      </c>
      <c r="E69" s="162" t="s">
        <v>177</v>
      </c>
      <c r="F69" s="92" t="s">
        <v>190</v>
      </c>
      <c r="G69" s="162">
        <v>1</v>
      </c>
      <c r="H69" s="163" t="s">
        <v>185</v>
      </c>
      <c r="I69" s="163" t="s">
        <v>22</v>
      </c>
      <c r="J69" s="164">
        <v>250</v>
      </c>
      <c r="K69" s="165" t="s">
        <v>132</v>
      </c>
      <c r="L69" s="166" t="s">
        <v>23</v>
      </c>
    </row>
    <row r="70" spans="2:14" x14ac:dyDescent="0.3">
      <c r="B70" s="203"/>
      <c r="C70" s="13" t="s">
        <v>180</v>
      </c>
      <c r="D70" s="95" t="s">
        <v>129</v>
      </c>
      <c r="E70" s="157" t="s">
        <v>177</v>
      </c>
      <c r="F70" s="91" t="s">
        <v>190</v>
      </c>
      <c r="G70" s="157">
        <v>1</v>
      </c>
      <c r="H70" s="158" t="s">
        <v>43</v>
      </c>
      <c r="I70" s="158" t="s">
        <v>39</v>
      </c>
      <c r="J70" s="159">
        <v>50</v>
      </c>
      <c r="K70" s="160" t="s">
        <v>19</v>
      </c>
      <c r="L70" s="161" t="s">
        <v>23</v>
      </c>
    </row>
    <row r="71" spans="2:14" x14ac:dyDescent="0.3">
      <c r="B71" s="203"/>
      <c r="C71" s="13" t="s">
        <v>180</v>
      </c>
      <c r="D71" s="95" t="s">
        <v>129</v>
      </c>
      <c r="E71" s="157" t="s">
        <v>177</v>
      </c>
      <c r="F71" s="91" t="s">
        <v>28</v>
      </c>
      <c r="G71" s="157">
        <v>1</v>
      </c>
      <c r="H71" s="158" t="s">
        <v>185</v>
      </c>
      <c r="I71" s="158" t="s">
        <v>22</v>
      </c>
      <c r="J71" s="159">
        <v>240</v>
      </c>
      <c r="K71" s="160" t="s">
        <v>132</v>
      </c>
      <c r="L71" s="161" t="s">
        <v>23</v>
      </c>
    </row>
    <row r="72" spans="2:14" ht="15" thickBot="1" x14ac:dyDescent="0.35">
      <c r="B72" s="204"/>
      <c r="C72" s="14" t="s">
        <v>180</v>
      </c>
      <c r="D72" s="84" t="s">
        <v>129</v>
      </c>
      <c r="E72" s="96" t="s">
        <v>177</v>
      </c>
      <c r="F72" s="71" t="s">
        <v>28</v>
      </c>
      <c r="G72" s="96">
        <v>1</v>
      </c>
      <c r="H72" s="25" t="s">
        <v>43</v>
      </c>
      <c r="I72" s="25" t="s">
        <v>39</v>
      </c>
      <c r="J72" s="99">
        <v>50</v>
      </c>
      <c r="K72" s="32" t="s">
        <v>19</v>
      </c>
      <c r="L72" s="84" t="s">
        <v>23</v>
      </c>
    </row>
    <row r="73" spans="2:14" x14ac:dyDescent="0.3">
      <c r="B73" s="202">
        <v>10</v>
      </c>
      <c r="C73" s="12" t="s">
        <v>180</v>
      </c>
      <c r="D73" s="120" t="s">
        <v>129</v>
      </c>
      <c r="E73" s="162" t="s">
        <v>27</v>
      </c>
      <c r="F73" s="92" t="s">
        <v>191</v>
      </c>
      <c r="G73" s="162">
        <v>1</v>
      </c>
      <c r="H73" s="163" t="s">
        <v>55</v>
      </c>
      <c r="I73" s="163" t="s">
        <v>95</v>
      </c>
      <c r="J73" s="164">
        <v>400</v>
      </c>
      <c r="K73" s="165" t="s">
        <v>176</v>
      </c>
      <c r="L73" s="166" t="s">
        <v>90</v>
      </c>
    </row>
    <row r="74" spans="2:14" x14ac:dyDescent="0.3">
      <c r="B74" s="203"/>
      <c r="C74" s="13" t="s">
        <v>180</v>
      </c>
      <c r="D74" s="95" t="s">
        <v>129</v>
      </c>
      <c r="E74" s="157" t="s">
        <v>27</v>
      </c>
      <c r="F74" s="91" t="s">
        <v>46</v>
      </c>
      <c r="G74" s="157">
        <v>1</v>
      </c>
      <c r="H74" s="158" t="s">
        <v>102</v>
      </c>
      <c r="I74" s="158" t="s">
        <v>34</v>
      </c>
      <c r="J74" s="159">
        <v>100</v>
      </c>
      <c r="K74" s="160" t="s">
        <v>19</v>
      </c>
      <c r="L74" s="161" t="s">
        <v>23</v>
      </c>
    </row>
    <row r="75" spans="2:14" x14ac:dyDescent="0.3">
      <c r="B75" s="203"/>
      <c r="C75" s="13" t="s">
        <v>180</v>
      </c>
      <c r="D75" s="95" t="s">
        <v>129</v>
      </c>
      <c r="E75" s="157" t="s">
        <v>27</v>
      </c>
      <c r="F75" s="91" t="s">
        <v>46</v>
      </c>
      <c r="G75" s="157">
        <v>1</v>
      </c>
      <c r="H75" s="158" t="s">
        <v>102</v>
      </c>
      <c r="I75" s="158"/>
      <c r="J75" s="159">
        <v>50</v>
      </c>
      <c r="K75" s="160" t="s">
        <v>19</v>
      </c>
      <c r="L75" s="161" t="s">
        <v>23</v>
      </c>
    </row>
    <row r="76" spans="2:14" ht="15" thickBot="1" x14ac:dyDescent="0.35">
      <c r="B76" s="204"/>
      <c r="C76" s="14" t="s">
        <v>180</v>
      </c>
      <c r="D76" s="84" t="s">
        <v>129</v>
      </c>
      <c r="E76" s="96" t="s">
        <v>27</v>
      </c>
      <c r="F76" s="71" t="s">
        <v>28</v>
      </c>
      <c r="G76" s="96">
        <v>1</v>
      </c>
      <c r="H76" s="25" t="s">
        <v>102</v>
      </c>
      <c r="I76" s="25" t="s">
        <v>43</v>
      </c>
      <c r="J76" s="99">
        <v>70</v>
      </c>
      <c r="K76" s="32" t="s">
        <v>19</v>
      </c>
      <c r="L76" s="84" t="s">
        <v>23</v>
      </c>
    </row>
    <row r="77" spans="2:14" x14ac:dyDescent="0.3">
      <c r="B77" s="202">
        <v>11</v>
      </c>
      <c r="C77" s="12" t="s">
        <v>180</v>
      </c>
      <c r="D77" s="120" t="s">
        <v>129</v>
      </c>
      <c r="E77" s="162" t="s">
        <v>192</v>
      </c>
      <c r="F77" s="92" t="s">
        <v>28</v>
      </c>
      <c r="G77" s="162">
        <v>1</v>
      </c>
      <c r="H77" s="163" t="s">
        <v>193</v>
      </c>
      <c r="I77" s="163" t="s">
        <v>43</v>
      </c>
      <c r="J77" s="164">
        <v>40</v>
      </c>
      <c r="K77" s="27" t="s">
        <v>132</v>
      </c>
      <c r="L77" s="89" t="s">
        <v>90</v>
      </c>
    </row>
    <row r="78" spans="2:14" x14ac:dyDescent="0.3">
      <c r="B78" s="203"/>
      <c r="C78" s="13" t="s">
        <v>180</v>
      </c>
      <c r="D78" s="95" t="s">
        <v>129</v>
      </c>
      <c r="E78" s="157" t="s">
        <v>192</v>
      </c>
      <c r="F78" s="91" t="s">
        <v>28</v>
      </c>
      <c r="G78" s="157">
        <v>1</v>
      </c>
      <c r="H78" s="158" t="s">
        <v>193</v>
      </c>
      <c r="I78" s="158" t="s">
        <v>43</v>
      </c>
      <c r="J78" s="159">
        <v>30</v>
      </c>
      <c r="K78" s="29" t="s">
        <v>132</v>
      </c>
      <c r="L78" s="95" t="s">
        <v>90</v>
      </c>
    </row>
    <row r="79" spans="2:14" x14ac:dyDescent="0.3">
      <c r="B79" s="203"/>
      <c r="C79" s="13" t="s">
        <v>180</v>
      </c>
      <c r="D79" s="95" t="s">
        <v>129</v>
      </c>
      <c r="E79" s="157" t="s">
        <v>192</v>
      </c>
      <c r="F79" s="91" t="s">
        <v>46</v>
      </c>
      <c r="G79" s="157">
        <v>1</v>
      </c>
      <c r="H79" s="158" t="s">
        <v>193</v>
      </c>
      <c r="I79" s="158" t="s">
        <v>43</v>
      </c>
      <c r="J79" s="159">
        <v>50</v>
      </c>
      <c r="K79" s="29" t="s">
        <v>132</v>
      </c>
      <c r="L79" s="95" t="s">
        <v>90</v>
      </c>
    </row>
    <row r="80" spans="2:14" ht="15" thickBot="1" x14ac:dyDescent="0.35">
      <c r="B80" s="204"/>
      <c r="C80" s="14" t="s">
        <v>180</v>
      </c>
      <c r="D80" s="84" t="s">
        <v>129</v>
      </c>
      <c r="E80" s="96" t="s">
        <v>192</v>
      </c>
      <c r="F80" s="71" t="s">
        <v>46</v>
      </c>
      <c r="G80" s="96">
        <v>1</v>
      </c>
      <c r="H80" s="25" t="s">
        <v>193</v>
      </c>
      <c r="I80" s="25" t="s">
        <v>43</v>
      </c>
      <c r="J80" s="99">
        <v>25</v>
      </c>
      <c r="K80" s="32" t="s">
        <v>132</v>
      </c>
      <c r="L80" s="84" t="s">
        <v>90</v>
      </c>
      <c r="N80">
        <f ca="1">+N60:O80</f>
        <v>0</v>
      </c>
    </row>
    <row r="82" spans="2:12" ht="15" thickBot="1" x14ac:dyDescent="0.35">
      <c r="B82" s="176"/>
      <c r="C82" s="179" t="s">
        <v>194</v>
      </c>
      <c r="D82" s="176"/>
      <c r="E82" s="176"/>
      <c r="F82" s="176"/>
      <c r="G82" s="176"/>
      <c r="H82" s="176"/>
      <c r="I82" s="176"/>
      <c r="J82" s="176"/>
      <c r="K82" s="176"/>
      <c r="L82" s="176"/>
    </row>
    <row r="83" spans="2:12" x14ac:dyDescent="0.3">
      <c r="B83" s="192">
        <v>1</v>
      </c>
      <c r="C83" s="11" t="s">
        <v>195</v>
      </c>
      <c r="D83" s="26" t="s">
        <v>129</v>
      </c>
      <c r="E83" s="11" t="s">
        <v>66</v>
      </c>
      <c r="F83" s="19" t="s">
        <v>62</v>
      </c>
      <c r="G83" s="35">
        <v>1</v>
      </c>
      <c r="H83" s="36" t="s">
        <v>31</v>
      </c>
      <c r="I83" s="36" t="s">
        <v>22</v>
      </c>
      <c r="J83" s="37">
        <v>550</v>
      </c>
      <c r="K83" s="38" t="s">
        <v>65</v>
      </c>
      <c r="L83" s="38" t="s">
        <v>90</v>
      </c>
    </row>
    <row r="84" spans="2:12" x14ac:dyDescent="0.3">
      <c r="B84" s="194"/>
      <c r="C84" s="12" t="s">
        <v>195</v>
      </c>
      <c r="D84" s="69" t="s">
        <v>129</v>
      </c>
      <c r="E84" s="12" t="s">
        <v>66</v>
      </c>
      <c r="F84" s="20" t="s">
        <v>62</v>
      </c>
      <c r="G84" s="56">
        <v>1</v>
      </c>
      <c r="H84" s="40" t="s">
        <v>103</v>
      </c>
      <c r="I84" s="40" t="s">
        <v>39</v>
      </c>
      <c r="J84" s="41">
        <v>110</v>
      </c>
      <c r="K84" s="50" t="s">
        <v>19</v>
      </c>
      <c r="L84" s="42" t="s">
        <v>23</v>
      </c>
    </row>
    <row r="85" spans="2:12" x14ac:dyDescent="0.3">
      <c r="B85" s="194"/>
      <c r="C85" s="12" t="s">
        <v>195</v>
      </c>
      <c r="D85" s="69" t="s">
        <v>129</v>
      </c>
      <c r="E85" s="13" t="s">
        <v>61</v>
      </c>
      <c r="F85" s="48" t="s">
        <v>62</v>
      </c>
      <c r="G85" s="39">
        <v>1</v>
      </c>
      <c r="H85" s="40" t="s">
        <v>31</v>
      </c>
      <c r="I85" s="40" t="s">
        <v>22</v>
      </c>
      <c r="J85" s="49">
        <v>550</v>
      </c>
      <c r="K85" s="42" t="s">
        <v>65</v>
      </c>
      <c r="L85" s="50" t="s">
        <v>196</v>
      </c>
    </row>
    <row r="86" spans="2:12" x14ac:dyDescent="0.3">
      <c r="B86" s="194"/>
      <c r="C86" s="12" t="s">
        <v>195</v>
      </c>
      <c r="D86" s="69" t="s">
        <v>129</v>
      </c>
      <c r="E86" s="13" t="s">
        <v>61</v>
      </c>
      <c r="F86" s="20" t="s">
        <v>62</v>
      </c>
      <c r="G86" s="56">
        <v>1</v>
      </c>
      <c r="H86" s="44" t="s">
        <v>43</v>
      </c>
      <c r="I86" s="44" t="s">
        <v>39</v>
      </c>
      <c r="J86" s="66">
        <v>110</v>
      </c>
      <c r="K86" s="50" t="s">
        <v>19</v>
      </c>
      <c r="L86" s="42" t="s">
        <v>181</v>
      </c>
    </row>
    <row r="87" spans="2:12" x14ac:dyDescent="0.3">
      <c r="B87" s="194"/>
      <c r="C87" s="12" t="s">
        <v>195</v>
      </c>
      <c r="D87" s="76" t="s">
        <v>129</v>
      </c>
      <c r="E87" s="12" t="s">
        <v>73</v>
      </c>
      <c r="F87" s="20" t="s">
        <v>62</v>
      </c>
      <c r="G87" s="56">
        <v>1</v>
      </c>
      <c r="H87" s="44" t="s">
        <v>31</v>
      </c>
      <c r="I87" s="44" t="s">
        <v>22</v>
      </c>
      <c r="J87" s="66">
        <v>550</v>
      </c>
      <c r="K87" s="42" t="s">
        <v>65</v>
      </c>
      <c r="L87" s="42" t="s">
        <v>70</v>
      </c>
    </row>
    <row r="88" spans="2:12" x14ac:dyDescent="0.3">
      <c r="B88" s="194"/>
      <c r="C88" s="12" t="s">
        <v>195</v>
      </c>
      <c r="D88" s="69" t="s">
        <v>129</v>
      </c>
      <c r="E88" s="12" t="s">
        <v>73</v>
      </c>
      <c r="F88" s="57" t="s">
        <v>62</v>
      </c>
      <c r="G88" s="39">
        <v>1</v>
      </c>
      <c r="H88" s="40" t="s">
        <v>43</v>
      </c>
      <c r="I88" s="40" t="s">
        <v>39</v>
      </c>
      <c r="J88" s="41">
        <v>100</v>
      </c>
      <c r="K88" s="42" t="s">
        <v>19</v>
      </c>
      <c r="L88" s="50" t="s">
        <v>181</v>
      </c>
    </row>
    <row r="89" spans="2:12" ht="15" thickBot="1" x14ac:dyDescent="0.35">
      <c r="B89" s="193"/>
      <c r="C89" s="17" t="s">
        <v>195</v>
      </c>
      <c r="D89" s="71" t="s">
        <v>129</v>
      </c>
      <c r="E89" s="14" t="s">
        <v>73</v>
      </c>
      <c r="F89" s="58" t="s">
        <v>62</v>
      </c>
      <c r="G89" s="59">
        <v>1</v>
      </c>
      <c r="H89" s="60" t="s">
        <v>82</v>
      </c>
      <c r="I89" s="60">
        <v>2.5</v>
      </c>
      <c r="J89" s="45">
        <v>250</v>
      </c>
      <c r="K89" s="61" t="s">
        <v>19</v>
      </c>
      <c r="L89" s="61" t="s">
        <v>173</v>
      </c>
    </row>
    <row r="90" spans="2:12" x14ac:dyDescent="0.3">
      <c r="B90" s="192">
        <v>2</v>
      </c>
      <c r="C90" s="12" t="s">
        <v>195</v>
      </c>
      <c r="D90" s="76" t="s">
        <v>129</v>
      </c>
      <c r="E90" s="12" t="s">
        <v>117</v>
      </c>
      <c r="F90" s="20" t="s">
        <v>62</v>
      </c>
      <c r="G90" s="56">
        <v>1</v>
      </c>
      <c r="H90" s="44" t="s">
        <v>31</v>
      </c>
      <c r="I90" s="44" t="s">
        <v>22</v>
      </c>
      <c r="J90" s="66">
        <v>500</v>
      </c>
      <c r="K90" s="42" t="s">
        <v>115</v>
      </c>
      <c r="L90" s="42" t="s">
        <v>30</v>
      </c>
    </row>
    <row r="91" spans="2:12" x14ac:dyDescent="0.3">
      <c r="B91" s="194"/>
      <c r="C91" s="12" t="s">
        <v>195</v>
      </c>
      <c r="D91" s="69" t="s">
        <v>129</v>
      </c>
      <c r="E91" s="13" t="s">
        <v>117</v>
      </c>
      <c r="F91" s="57" t="s">
        <v>62</v>
      </c>
      <c r="G91" s="39">
        <v>1</v>
      </c>
      <c r="H91" s="40" t="s">
        <v>82</v>
      </c>
      <c r="I91" s="40" t="s">
        <v>25</v>
      </c>
      <c r="J91" s="41">
        <v>300</v>
      </c>
      <c r="K91" s="50" t="s">
        <v>19</v>
      </c>
      <c r="L91" s="50" t="s">
        <v>23</v>
      </c>
    </row>
    <row r="92" spans="2:12" ht="15" thickBot="1" x14ac:dyDescent="0.35">
      <c r="B92" s="193"/>
      <c r="C92" s="17" t="s">
        <v>195</v>
      </c>
      <c r="D92" s="82" t="s">
        <v>129</v>
      </c>
      <c r="E92" s="17" t="s">
        <v>117</v>
      </c>
      <c r="F92" s="22" t="s">
        <v>62</v>
      </c>
      <c r="G92" s="43">
        <v>1</v>
      </c>
      <c r="H92" s="62" t="s">
        <v>82</v>
      </c>
      <c r="I92" s="62" t="s">
        <v>25</v>
      </c>
      <c r="J92" s="80">
        <v>200</v>
      </c>
      <c r="K92" s="46" t="s">
        <v>19</v>
      </c>
      <c r="L92" s="46" t="s">
        <v>23</v>
      </c>
    </row>
    <row r="93" spans="2:12" x14ac:dyDescent="0.3">
      <c r="B93" s="192">
        <v>3</v>
      </c>
      <c r="C93" s="12" t="s">
        <v>195</v>
      </c>
      <c r="D93" s="76" t="s">
        <v>129</v>
      </c>
      <c r="E93" s="12" t="s">
        <v>54</v>
      </c>
      <c r="F93" s="20" t="s">
        <v>28</v>
      </c>
      <c r="G93" s="56">
        <v>1</v>
      </c>
      <c r="H93" s="44" t="s">
        <v>31</v>
      </c>
      <c r="I93" s="44" t="s">
        <v>22</v>
      </c>
      <c r="J93" s="66">
        <v>170</v>
      </c>
      <c r="K93" s="42" t="s">
        <v>19</v>
      </c>
      <c r="L93" s="42" t="s">
        <v>44</v>
      </c>
    </row>
    <row r="94" spans="2:12" x14ac:dyDescent="0.3">
      <c r="B94" s="194"/>
      <c r="C94" s="12" t="s">
        <v>195</v>
      </c>
      <c r="D94" s="69" t="s">
        <v>129</v>
      </c>
      <c r="E94" s="13" t="s">
        <v>54</v>
      </c>
      <c r="F94" s="57" t="s">
        <v>28</v>
      </c>
      <c r="G94" s="39">
        <v>1</v>
      </c>
      <c r="H94" s="40" t="s">
        <v>31</v>
      </c>
      <c r="I94" s="40" t="s">
        <v>22</v>
      </c>
      <c r="J94" s="41">
        <v>150</v>
      </c>
      <c r="K94" s="50" t="s">
        <v>19</v>
      </c>
      <c r="L94" s="50" t="s">
        <v>44</v>
      </c>
    </row>
    <row r="95" spans="2:12" ht="15" thickBot="1" x14ac:dyDescent="0.35">
      <c r="B95" s="193"/>
      <c r="C95" s="14" t="s">
        <v>195</v>
      </c>
      <c r="D95" s="71" t="s">
        <v>129</v>
      </c>
      <c r="E95" s="17" t="s">
        <v>54</v>
      </c>
      <c r="F95" s="22" t="s">
        <v>28</v>
      </c>
      <c r="G95" s="43">
        <v>1</v>
      </c>
      <c r="H95" s="62" t="s">
        <v>82</v>
      </c>
      <c r="I95" s="62" t="s">
        <v>34</v>
      </c>
      <c r="J95" s="80">
        <v>100</v>
      </c>
      <c r="K95" s="46" t="s">
        <v>19</v>
      </c>
      <c r="L95" s="46" t="s">
        <v>44</v>
      </c>
    </row>
    <row r="96" spans="2:12" x14ac:dyDescent="0.3">
      <c r="B96" s="192">
        <v>4</v>
      </c>
      <c r="C96" s="12" t="s">
        <v>195</v>
      </c>
      <c r="D96" s="76" t="s">
        <v>129</v>
      </c>
      <c r="E96" s="12" t="s">
        <v>15</v>
      </c>
      <c r="F96" s="20" t="s">
        <v>113</v>
      </c>
      <c r="G96" s="56">
        <v>1</v>
      </c>
      <c r="H96" s="44" t="s">
        <v>17</v>
      </c>
      <c r="I96" s="44" t="s">
        <v>18</v>
      </c>
      <c r="J96" s="66">
        <v>550</v>
      </c>
      <c r="K96" s="42" t="s">
        <v>19</v>
      </c>
      <c r="L96" s="42" t="s">
        <v>173</v>
      </c>
    </row>
    <row r="97" spans="2:12" x14ac:dyDescent="0.3">
      <c r="B97" s="194"/>
      <c r="C97" s="12" t="s">
        <v>195</v>
      </c>
      <c r="D97" s="69" t="s">
        <v>129</v>
      </c>
      <c r="E97" s="13" t="s">
        <v>15</v>
      </c>
      <c r="F97" s="57" t="s">
        <v>113</v>
      </c>
      <c r="G97" s="39">
        <v>1</v>
      </c>
      <c r="H97" s="40" t="s">
        <v>43</v>
      </c>
      <c r="I97" s="40" t="s">
        <v>39</v>
      </c>
      <c r="J97" s="41">
        <v>50</v>
      </c>
      <c r="K97" s="42" t="s">
        <v>19</v>
      </c>
      <c r="L97" s="50" t="s">
        <v>23</v>
      </c>
    </row>
    <row r="98" spans="2:12" x14ac:dyDescent="0.3">
      <c r="B98" s="194"/>
      <c r="C98" s="12" t="s">
        <v>195</v>
      </c>
      <c r="D98" s="76" t="s">
        <v>129</v>
      </c>
      <c r="E98" s="12" t="s">
        <v>197</v>
      </c>
      <c r="F98" s="20" t="s">
        <v>198</v>
      </c>
      <c r="G98" s="56">
        <v>1</v>
      </c>
      <c r="H98" s="44" t="s">
        <v>98</v>
      </c>
      <c r="I98" s="44" t="s">
        <v>199</v>
      </c>
      <c r="J98" s="66">
        <v>170</v>
      </c>
      <c r="K98" s="42" t="s">
        <v>19</v>
      </c>
      <c r="L98" s="42" t="s">
        <v>44</v>
      </c>
    </row>
    <row r="99" spans="2:12" ht="15" thickBot="1" x14ac:dyDescent="0.35">
      <c r="B99" s="193"/>
      <c r="C99" s="17" t="s">
        <v>195</v>
      </c>
      <c r="D99" s="71" t="s">
        <v>129</v>
      </c>
      <c r="E99" s="17" t="s">
        <v>15</v>
      </c>
      <c r="F99" s="22" t="s">
        <v>198</v>
      </c>
      <c r="G99" s="43">
        <v>1</v>
      </c>
      <c r="H99" s="62" t="s">
        <v>82</v>
      </c>
      <c r="I99" s="62" t="s">
        <v>34</v>
      </c>
      <c r="J99" s="80">
        <v>70</v>
      </c>
      <c r="K99" s="46" t="s">
        <v>19</v>
      </c>
      <c r="L99" s="46" t="s">
        <v>181</v>
      </c>
    </row>
    <row r="100" spans="2:12" x14ac:dyDescent="0.3">
      <c r="B100" s="192">
        <v>5</v>
      </c>
      <c r="C100" s="12" t="s">
        <v>195</v>
      </c>
      <c r="D100" s="76" t="s">
        <v>129</v>
      </c>
      <c r="E100" s="12" t="s">
        <v>88</v>
      </c>
      <c r="F100" s="20" t="s">
        <v>67</v>
      </c>
      <c r="G100" s="56">
        <v>1</v>
      </c>
      <c r="H100" s="44" t="s">
        <v>103</v>
      </c>
      <c r="I100" s="44" t="s">
        <v>39</v>
      </c>
      <c r="J100" s="66">
        <v>250</v>
      </c>
      <c r="K100" s="42" t="s">
        <v>19</v>
      </c>
      <c r="L100" s="42" t="s">
        <v>200</v>
      </c>
    </row>
    <row r="101" spans="2:12" x14ac:dyDescent="0.3">
      <c r="B101" s="194"/>
      <c r="C101" s="12" t="s">
        <v>195</v>
      </c>
      <c r="D101" s="69" t="s">
        <v>129</v>
      </c>
      <c r="E101" s="16" t="s">
        <v>88</v>
      </c>
      <c r="F101" s="63" t="s">
        <v>89</v>
      </c>
      <c r="G101" s="64">
        <v>1</v>
      </c>
      <c r="H101" s="65" t="s">
        <v>103</v>
      </c>
      <c r="I101" s="65" t="s">
        <v>18</v>
      </c>
      <c r="J101" s="67">
        <v>2600</v>
      </c>
      <c r="K101" s="50" t="s">
        <v>19</v>
      </c>
      <c r="L101" s="50" t="s">
        <v>30</v>
      </c>
    </row>
    <row r="102" spans="2:12" ht="15" thickBot="1" x14ac:dyDescent="0.35">
      <c r="B102" s="193"/>
      <c r="C102" s="14" t="s">
        <v>195</v>
      </c>
      <c r="D102" s="71" t="s">
        <v>129</v>
      </c>
      <c r="E102" s="16" t="s">
        <v>88</v>
      </c>
      <c r="F102" s="63" t="s">
        <v>89</v>
      </c>
      <c r="G102" s="64">
        <v>1</v>
      </c>
      <c r="H102" s="65" t="s">
        <v>103</v>
      </c>
      <c r="I102" s="65" t="s">
        <v>39</v>
      </c>
      <c r="J102" s="67">
        <v>300</v>
      </c>
      <c r="K102" s="88" t="s">
        <v>19</v>
      </c>
      <c r="L102" s="88" t="s">
        <v>201</v>
      </c>
    </row>
    <row r="103" spans="2:12" x14ac:dyDescent="0.3">
      <c r="B103" s="202">
        <v>6</v>
      </c>
      <c r="C103" s="12" t="s">
        <v>195</v>
      </c>
      <c r="D103" s="76" t="s">
        <v>129</v>
      </c>
      <c r="E103" s="11" t="s">
        <v>202</v>
      </c>
      <c r="F103" s="68" t="s">
        <v>67</v>
      </c>
      <c r="G103" s="93">
        <v>1</v>
      </c>
      <c r="H103" s="23" t="s">
        <v>43</v>
      </c>
      <c r="I103" s="23" t="s">
        <v>39</v>
      </c>
      <c r="J103" s="97">
        <v>50</v>
      </c>
      <c r="K103" s="100" t="s">
        <v>19</v>
      </c>
      <c r="L103" s="27" t="s">
        <v>23</v>
      </c>
    </row>
    <row r="104" spans="2:12" ht="15" thickBot="1" x14ac:dyDescent="0.35">
      <c r="B104" s="204"/>
      <c r="C104" s="17" t="s">
        <v>195</v>
      </c>
      <c r="D104" s="71" t="s">
        <v>129</v>
      </c>
      <c r="E104" s="17" t="s">
        <v>97</v>
      </c>
      <c r="F104" s="82" t="s">
        <v>89</v>
      </c>
      <c r="G104" s="168">
        <v>1</v>
      </c>
      <c r="H104" s="34" t="s">
        <v>43</v>
      </c>
      <c r="I104" s="34" t="s">
        <v>39</v>
      </c>
      <c r="J104" s="169">
        <v>60</v>
      </c>
      <c r="K104" s="170" t="s">
        <v>19</v>
      </c>
      <c r="L104" s="171" t="s">
        <v>23</v>
      </c>
    </row>
    <row r="105" spans="2:12" x14ac:dyDescent="0.3">
      <c r="B105" s="202">
        <v>7</v>
      </c>
      <c r="C105" s="12" t="s">
        <v>195</v>
      </c>
      <c r="D105" s="76" t="s">
        <v>129</v>
      </c>
      <c r="E105" s="12" t="s">
        <v>177</v>
      </c>
      <c r="F105" s="76" t="s">
        <v>190</v>
      </c>
      <c r="G105" s="107">
        <v>1</v>
      </c>
      <c r="H105" s="106" t="s">
        <v>43</v>
      </c>
      <c r="I105" s="106" t="s">
        <v>22</v>
      </c>
      <c r="J105" s="118">
        <v>250</v>
      </c>
      <c r="K105" s="167" t="s">
        <v>19</v>
      </c>
      <c r="L105" s="119" t="s">
        <v>23</v>
      </c>
    </row>
    <row r="106" spans="2:12" ht="15" thickBot="1" x14ac:dyDescent="0.35">
      <c r="B106" s="204"/>
      <c r="C106" s="17" t="s">
        <v>195</v>
      </c>
      <c r="D106" s="71" t="s">
        <v>129</v>
      </c>
      <c r="E106" s="17" t="s">
        <v>177</v>
      </c>
      <c r="F106" s="82" t="s">
        <v>190</v>
      </c>
      <c r="G106" s="168">
        <v>1</v>
      </c>
      <c r="H106" s="34" t="s">
        <v>43</v>
      </c>
      <c r="I106" s="34" t="s">
        <v>39</v>
      </c>
      <c r="J106" s="169">
        <v>50</v>
      </c>
      <c r="K106" s="170" t="s">
        <v>19</v>
      </c>
      <c r="L106" s="171" t="s">
        <v>23</v>
      </c>
    </row>
    <row r="107" spans="2:12" x14ac:dyDescent="0.3">
      <c r="B107" s="202">
        <v>8</v>
      </c>
      <c r="C107" s="12" t="s">
        <v>195</v>
      </c>
      <c r="D107" s="76" t="s">
        <v>129</v>
      </c>
      <c r="E107" s="12" t="s">
        <v>144</v>
      </c>
      <c r="F107" s="76" t="s">
        <v>28</v>
      </c>
      <c r="G107" s="107">
        <v>1</v>
      </c>
      <c r="H107" s="106" t="s">
        <v>43</v>
      </c>
      <c r="I107" s="106" t="s">
        <v>108</v>
      </c>
      <c r="J107" s="118">
        <v>20</v>
      </c>
      <c r="K107" s="167" t="s">
        <v>19</v>
      </c>
      <c r="L107" s="119" t="s">
        <v>109</v>
      </c>
    </row>
    <row r="108" spans="2:12" ht="15" thickBot="1" x14ac:dyDescent="0.35">
      <c r="B108" s="204"/>
      <c r="C108" s="17" t="s">
        <v>195</v>
      </c>
      <c r="D108" s="71" t="s">
        <v>129</v>
      </c>
      <c r="E108" s="17" t="s">
        <v>144</v>
      </c>
      <c r="F108" s="82" t="s">
        <v>28</v>
      </c>
      <c r="G108" s="168">
        <v>1</v>
      </c>
      <c r="H108" s="34" t="s">
        <v>43</v>
      </c>
      <c r="I108" s="34" t="s">
        <v>108</v>
      </c>
      <c r="J108" s="169">
        <v>15</v>
      </c>
      <c r="K108" s="170" t="s">
        <v>19</v>
      </c>
      <c r="L108" s="171" t="s">
        <v>109</v>
      </c>
    </row>
    <row r="110" spans="2:12" ht="15" thickBot="1" x14ac:dyDescent="0.35">
      <c r="B110" s="176"/>
      <c r="C110" s="177"/>
      <c r="D110" s="178" t="s">
        <v>203</v>
      </c>
      <c r="E110" s="177"/>
      <c r="F110" s="177"/>
      <c r="G110" s="177"/>
      <c r="H110" s="177"/>
      <c r="I110" s="177"/>
      <c r="J110" s="177"/>
      <c r="K110" s="177"/>
      <c r="L110" s="177"/>
    </row>
    <row r="111" spans="2:12" x14ac:dyDescent="0.3">
      <c r="B111" s="146">
        <v>1</v>
      </c>
      <c r="C111" s="12" t="s">
        <v>204</v>
      </c>
      <c r="D111" s="28" t="s">
        <v>129</v>
      </c>
      <c r="E111" s="12" t="s">
        <v>27</v>
      </c>
      <c r="F111" s="20" t="s">
        <v>28</v>
      </c>
      <c r="G111" s="56">
        <v>1</v>
      </c>
      <c r="H111" s="44" t="s">
        <v>55</v>
      </c>
      <c r="I111" s="44" t="s">
        <v>95</v>
      </c>
      <c r="J111" s="66">
        <v>500</v>
      </c>
      <c r="K111" s="42" t="s">
        <v>19</v>
      </c>
      <c r="L111" s="42" t="s">
        <v>90</v>
      </c>
    </row>
    <row r="112" spans="2:12" x14ac:dyDescent="0.3">
      <c r="B112" s="147"/>
      <c r="C112" s="13" t="s">
        <v>204</v>
      </c>
      <c r="D112" s="69" t="s">
        <v>129</v>
      </c>
      <c r="E112" s="13" t="s">
        <v>27</v>
      </c>
      <c r="F112" s="57" t="s">
        <v>28</v>
      </c>
      <c r="G112" s="39">
        <v>1</v>
      </c>
      <c r="H112" s="40" t="s">
        <v>102</v>
      </c>
      <c r="I112" s="40" t="s">
        <v>34</v>
      </c>
      <c r="J112" s="41">
        <v>100</v>
      </c>
      <c r="K112" s="50" t="s">
        <v>19</v>
      </c>
      <c r="L112" s="50" t="s">
        <v>23</v>
      </c>
    </row>
    <row r="113" spans="2:12" ht="15" thickBot="1" x14ac:dyDescent="0.35">
      <c r="B113" s="156"/>
      <c r="C113" s="14" t="s">
        <v>204</v>
      </c>
      <c r="D113" s="33" t="s">
        <v>129</v>
      </c>
      <c r="E113" s="17" t="s">
        <v>27</v>
      </c>
      <c r="F113" s="58" t="s">
        <v>46</v>
      </c>
      <c r="G113" s="43">
        <v>1</v>
      </c>
      <c r="H113" s="62" t="s">
        <v>102</v>
      </c>
      <c r="I113" s="62" t="s">
        <v>43</v>
      </c>
      <c r="J113" s="87">
        <v>50</v>
      </c>
      <c r="K113" s="46" t="s">
        <v>19</v>
      </c>
      <c r="L113" s="46" t="s">
        <v>23</v>
      </c>
    </row>
    <row r="114" spans="2:12" x14ac:dyDescent="0.3">
      <c r="B114" s="192">
        <v>2</v>
      </c>
      <c r="C114" s="12" t="s">
        <v>204</v>
      </c>
      <c r="D114" s="28" t="s">
        <v>129</v>
      </c>
      <c r="E114" s="12" t="s">
        <v>106</v>
      </c>
      <c r="F114" s="20" t="s">
        <v>105</v>
      </c>
      <c r="G114" s="56">
        <v>1</v>
      </c>
      <c r="H114" s="44" t="s">
        <v>120</v>
      </c>
      <c r="I114" s="44" t="s">
        <v>108</v>
      </c>
      <c r="J114" s="66">
        <v>40</v>
      </c>
      <c r="K114" s="42" t="s">
        <v>19</v>
      </c>
      <c r="L114" s="42" t="s">
        <v>136</v>
      </c>
    </row>
    <row r="115" spans="2:12" x14ac:dyDescent="0.3">
      <c r="B115" s="194"/>
      <c r="C115" s="13" t="s">
        <v>204</v>
      </c>
      <c r="D115" s="28" t="s">
        <v>129</v>
      </c>
      <c r="E115" s="12" t="s">
        <v>106</v>
      </c>
      <c r="F115" s="48" t="s">
        <v>105</v>
      </c>
      <c r="G115" s="56">
        <v>1</v>
      </c>
      <c r="H115" s="44" t="s">
        <v>120</v>
      </c>
      <c r="I115" s="44" t="s">
        <v>108</v>
      </c>
      <c r="J115" s="66">
        <v>30</v>
      </c>
      <c r="K115" s="42" t="s">
        <v>19</v>
      </c>
      <c r="L115" s="42" t="s">
        <v>136</v>
      </c>
    </row>
    <row r="116" spans="2:12" ht="15" thickBot="1" x14ac:dyDescent="0.35">
      <c r="B116" s="193"/>
      <c r="C116" s="14" t="s">
        <v>204</v>
      </c>
      <c r="D116" s="31" t="s">
        <v>129</v>
      </c>
      <c r="E116" s="14" t="s">
        <v>106</v>
      </c>
      <c r="F116" s="58" t="s">
        <v>28</v>
      </c>
      <c r="G116" s="59">
        <v>1</v>
      </c>
      <c r="H116" s="60" t="s">
        <v>120</v>
      </c>
      <c r="I116" s="60" t="s">
        <v>108</v>
      </c>
      <c r="J116" s="45">
        <v>25</v>
      </c>
      <c r="K116" s="61" t="s">
        <v>19</v>
      </c>
      <c r="L116" s="61" t="s">
        <v>136</v>
      </c>
    </row>
    <row r="117" spans="2:12" x14ac:dyDescent="0.3">
      <c r="B117" s="192">
        <v>3</v>
      </c>
      <c r="C117" s="12" t="s">
        <v>204</v>
      </c>
      <c r="D117" s="28" t="s">
        <v>129</v>
      </c>
      <c r="E117" s="12" t="s">
        <v>54</v>
      </c>
      <c r="F117" s="20" t="s">
        <v>28</v>
      </c>
      <c r="G117" s="56">
        <v>1</v>
      </c>
      <c r="H117" s="44" t="s">
        <v>31</v>
      </c>
      <c r="I117" s="44" t="s">
        <v>22</v>
      </c>
      <c r="J117" s="66">
        <v>150</v>
      </c>
      <c r="K117" s="42" t="s">
        <v>19</v>
      </c>
      <c r="L117" s="42" t="s">
        <v>205</v>
      </c>
    </row>
    <row r="118" spans="2:12" x14ac:dyDescent="0.3">
      <c r="B118" s="194"/>
      <c r="C118" s="13" t="s">
        <v>204</v>
      </c>
      <c r="D118" s="95" t="s">
        <v>129</v>
      </c>
      <c r="E118" s="13" t="s">
        <v>54</v>
      </c>
      <c r="F118" s="57" t="s">
        <v>28</v>
      </c>
      <c r="G118" s="39">
        <v>1</v>
      </c>
      <c r="H118" s="40" t="s">
        <v>82</v>
      </c>
      <c r="I118" s="40" t="s">
        <v>34</v>
      </c>
      <c r="J118" s="41">
        <v>100</v>
      </c>
      <c r="K118" s="42" t="s">
        <v>19</v>
      </c>
      <c r="L118" s="50" t="s">
        <v>44</v>
      </c>
    </row>
    <row r="119" spans="2:12" x14ac:dyDescent="0.3">
      <c r="B119" s="194"/>
      <c r="C119" s="12" t="s">
        <v>204</v>
      </c>
      <c r="D119" s="28" t="s">
        <v>129</v>
      </c>
      <c r="E119" s="12" t="s">
        <v>54</v>
      </c>
      <c r="F119" s="20" t="s">
        <v>46</v>
      </c>
      <c r="G119" s="56">
        <v>1</v>
      </c>
      <c r="H119" s="44" t="s">
        <v>31</v>
      </c>
      <c r="I119" s="44" t="s">
        <v>22</v>
      </c>
      <c r="J119" s="66">
        <v>170</v>
      </c>
      <c r="K119" s="42" t="s">
        <v>19</v>
      </c>
      <c r="L119" s="42" t="s">
        <v>23</v>
      </c>
    </row>
    <row r="120" spans="2:12" ht="15" thickBot="1" x14ac:dyDescent="0.35">
      <c r="B120" s="193"/>
      <c r="C120" s="14" t="s">
        <v>204</v>
      </c>
      <c r="D120" s="33" t="s">
        <v>129</v>
      </c>
      <c r="E120" s="14" t="s">
        <v>54</v>
      </c>
      <c r="F120" s="58" t="s">
        <v>46</v>
      </c>
      <c r="G120" s="59">
        <v>1</v>
      </c>
      <c r="H120" s="60" t="s">
        <v>82</v>
      </c>
      <c r="I120" s="60" t="s">
        <v>34</v>
      </c>
      <c r="J120" s="45">
        <v>110</v>
      </c>
      <c r="K120" s="61" t="s">
        <v>19</v>
      </c>
      <c r="L120" s="61" t="s">
        <v>23</v>
      </c>
    </row>
    <row r="121" spans="2:12" x14ac:dyDescent="0.3">
      <c r="B121" s="192">
        <v>4</v>
      </c>
      <c r="C121" s="12" t="s">
        <v>204</v>
      </c>
      <c r="D121" s="120" t="s">
        <v>129</v>
      </c>
      <c r="E121" s="12" t="s">
        <v>88</v>
      </c>
      <c r="F121" s="20" t="s">
        <v>67</v>
      </c>
      <c r="G121" s="56">
        <v>1</v>
      </c>
      <c r="H121" s="44" t="s">
        <v>43</v>
      </c>
      <c r="I121" s="44" t="s">
        <v>39</v>
      </c>
      <c r="J121" s="66">
        <v>250</v>
      </c>
      <c r="K121" s="42" t="s">
        <v>72</v>
      </c>
      <c r="L121" s="42" t="s">
        <v>173</v>
      </c>
    </row>
    <row r="122" spans="2:12" ht="15" thickBot="1" x14ac:dyDescent="0.35">
      <c r="B122" s="193"/>
      <c r="C122" s="14" t="s">
        <v>204</v>
      </c>
      <c r="D122" s="31" t="s">
        <v>129</v>
      </c>
      <c r="E122" s="14" t="s">
        <v>88</v>
      </c>
      <c r="F122" s="58" t="s">
        <v>89</v>
      </c>
      <c r="G122" s="59">
        <v>1</v>
      </c>
      <c r="H122" s="60" t="s">
        <v>43</v>
      </c>
      <c r="I122" s="60" t="s">
        <v>39</v>
      </c>
      <c r="J122" s="45">
        <v>300</v>
      </c>
      <c r="K122" s="61" t="s">
        <v>72</v>
      </c>
      <c r="L122" s="61" t="s">
        <v>173</v>
      </c>
    </row>
    <row r="123" spans="2:12" x14ac:dyDescent="0.3">
      <c r="B123" s="192">
        <v>5</v>
      </c>
      <c r="C123" s="12" t="s">
        <v>204</v>
      </c>
      <c r="D123" s="28" t="s">
        <v>129</v>
      </c>
      <c r="E123" s="12" t="s">
        <v>97</v>
      </c>
      <c r="F123" s="20" t="s">
        <v>62</v>
      </c>
      <c r="G123" s="56">
        <v>1</v>
      </c>
      <c r="H123" s="44" t="s">
        <v>26</v>
      </c>
      <c r="I123" s="44" t="s">
        <v>18</v>
      </c>
      <c r="J123" s="66">
        <v>400</v>
      </c>
      <c r="K123" s="42" t="s">
        <v>19</v>
      </c>
      <c r="L123" s="42" t="s">
        <v>173</v>
      </c>
    </row>
    <row r="124" spans="2:12" x14ac:dyDescent="0.3">
      <c r="B124" s="194"/>
      <c r="C124" s="13" t="s">
        <v>204</v>
      </c>
      <c r="D124" s="28" t="s">
        <v>129</v>
      </c>
      <c r="E124" s="12" t="s">
        <v>97</v>
      </c>
      <c r="F124" s="20" t="s">
        <v>62</v>
      </c>
      <c r="G124" s="56">
        <v>1</v>
      </c>
      <c r="H124" s="44" t="s">
        <v>26</v>
      </c>
      <c r="I124" s="44" t="s">
        <v>18</v>
      </c>
      <c r="J124" s="66">
        <v>380</v>
      </c>
      <c r="K124" s="42" t="s">
        <v>19</v>
      </c>
      <c r="L124" s="50" t="s">
        <v>173</v>
      </c>
    </row>
    <row r="125" spans="2:12" ht="15" thickBot="1" x14ac:dyDescent="0.35">
      <c r="B125" s="193"/>
      <c r="C125" s="14" t="s">
        <v>204</v>
      </c>
      <c r="D125" s="33" t="s">
        <v>129</v>
      </c>
      <c r="E125" s="17" t="s">
        <v>97</v>
      </c>
      <c r="F125" s="22" t="s">
        <v>62</v>
      </c>
      <c r="G125" s="43">
        <v>1</v>
      </c>
      <c r="H125" s="62" t="s">
        <v>43</v>
      </c>
      <c r="I125" s="62" t="s">
        <v>39</v>
      </c>
      <c r="J125" s="80">
        <v>60</v>
      </c>
      <c r="K125" s="46" t="s">
        <v>19</v>
      </c>
      <c r="L125" s="46" t="s">
        <v>23</v>
      </c>
    </row>
    <row r="126" spans="2:12" x14ac:dyDescent="0.3">
      <c r="B126" s="192">
        <v>6</v>
      </c>
      <c r="C126" s="12" t="s">
        <v>204</v>
      </c>
      <c r="D126" s="26" t="s">
        <v>129</v>
      </c>
      <c r="E126" s="11" t="s">
        <v>117</v>
      </c>
      <c r="F126" s="19" t="s">
        <v>62</v>
      </c>
      <c r="G126" s="35">
        <v>1</v>
      </c>
      <c r="H126" s="36" t="s">
        <v>31</v>
      </c>
      <c r="I126" s="36" t="s">
        <v>22</v>
      </c>
      <c r="J126" s="37">
        <v>500</v>
      </c>
      <c r="K126" s="38" t="s">
        <v>65</v>
      </c>
      <c r="L126" s="38" t="s">
        <v>206</v>
      </c>
    </row>
    <row r="127" spans="2:12" x14ac:dyDescent="0.3">
      <c r="B127" s="194"/>
      <c r="C127" s="13" t="s">
        <v>204</v>
      </c>
      <c r="D127" s="28" t="s">
        <v>129</v>
      </c>
      <c r="E127" s="13" t="s">
        <v>117</v>
      </c>
      <c r="F127" s="57" t="s">
        <v>62</v>
      </c>
      <c r="G127" s="39">
        <v>1</v>
      </c>
      <c r="H127" s="40" t="s">
        <v>82</v>
      </c>
      <c r="I127" s="40" t="s">
        <v>25</v>
      </c>
      <c r="J127" s="41">
        <v>250</v>
      </c>
      <c r="K127" s="42" t="s">
        <v>19</v>
      </c>
      <c r="L127" s="50" t="s">
        <v>23</v>
      </c>
    </row>
    <row r="128" spans="2:12" x14ac:dyDescent="0.3">
      <c r="B128" s="194"/>
      <c r="C128" s="13" t="s">
        <v>204</v>
      </c>
      <c r="D128" s="30" t="s">
        <v>129</v>
      </c>
      <c r="E128" s="13" t="s">
        <v>117</v>
      </c>
      <c r="F128" s="57" t="s">
        <v>62</v>
      </c>
      <c r="G128" s="39">
        <v>1</v>
      </c>
      <c r="H128" s="40" t="s">
        <v>31</v>
      </c>
      <c r="I128" s="40" t="s">
        <v>22</v>
      </c>
      <c r="J128" s="41">
        <v>450</v>
      </c>
      <c r="K128" s="50" t="s">
        <v>65</v>
      </c>
      <c r="L128" s="50" t="s">
        <v>206</v>
      </c>
    </row>
    <row r="129" spans="2:12" ht="15" thickBot="1" x14ac:dyDescent="0.35">
      <c r="B129" s="193"/>
      <c r="C129" s="14" t="s">
        <v>204</v>
      </c>
      <c r="D129" s="33" t="s">
        <v>129</v>
      </c>
      <c r="E129" s="14" t="s">
        <v>117</v>
      </c>
      <c r="F129" s="58" t="s">
        <v>62</v>
      </c>
      <c r="G129" s="59">
        <v>1</v>
      </c>
      <c r="H129" s="60" t="s">
        <v>82</v>
      </c>
      <c r="I129" s="60" t="s">
        <v>25</v>
      </c>
      <c r="J129" s="45">
        <v>180</v>
      </c>
      <c r="K129" s="61" t="s">
        <v>19</v>
      </c>
      <c r="L129" s="61" t="s">
        <v>23</v>
      </c>
    </row>
    <row r="130" spans="2:12" x14ac:dyDescent="0.3">
      <c r="B130" s="192">
        <v>7</v>
      </c>
      <c r="C130" s="11" t="s">
        <v>204</v>
      </c>
      <c r="D130" s="26" t="s">
        <v>129</v>
      </c>
      <c r="E130" s="11" t="s">
        <v>84</v>
      </c>
      <c r="F130" s="19" t="s">
        <v>62</v>
      </c>
      <c r="G130" s="35">
        <v>1</v>
      </c>
      <c r="H130" s="36" t="s">
        <v>31</v>
      </c>
      <c r="I130" s="36" t="s">
        <v>22</v>
      </c>
      <c r="J130" s="37">
        <v>550</v>
      </c>
      <c r="K130" s="38" t="s">
        <v>65</v>
      </c>
      <c r="L130" s="42" t="s">
        <v>173</v>
      </c>
    </row>
    <row r="131" spans="2:12" x14ac:dyDescent="0.3">
      <c r="B131" s="194"/>
      <c r="C131" s="12" t="s">
        <v>204</v>
      </c>
      <c r="D131" s="28" t="s">
        <v>129</v>
      </c>
      <c r="E131" s="12" t="s">
        <v>84</v>
      </c>
      <c r="F131" s="20" t="s">
        <v>62</v>
      </c>
      <c r="G131" s="56">
        <v>1</v>
      </c>
      <c r="H131" s="44" t="s">
        <v>82</v>
      </c>
      <c r="I131" s="44" t="s">
        <v>25</v>
      </c>
      <c r="J131" s="66">
        <v>300</v>
      </c>
      <c r="K131" s="42" t="s">
        <v>19</v>
      </c>
      <c r="L131" s="42" t="s">
        <v>44</v>
      </c>
    </row>
    <row r="132" spans="2:12" x14ac:dyDescent="0.3">
      <c r="B132" s="194"/>
      <c r="C132" s="13" t="s">
        <v>204</v>
      </c>
      <c r="D132" s="28" t="s">
        <v>129</v>
      </c>
      <c r="E132" s="13" t="s">
        <v>84</v>
      </c>
      <c r="F132" s="57" t="s">
        <v>62</v>
      </c>
      <c r="G132" s="39">
        <v>1</v>
      </c>
      <c r="H132" s="40" t="s">
        <v>43</v>
      </c>
      <c r="I132" s="40" t="s">
        <v>39</v>
      </c>
      <c r="J132" s="155">
        <v>110</v>
      </c>
      <c r="K132" s="42" t="s">
        <v>19</v>
      </c>
      <c r="L132" s="42" t="s">
        <v>23</v>
      </c>
    </row>
    <row r="133" spans="2:12" x14ac:dyDescent="0.3">
      <c r="B133" s="194"/>
      <c r="C133" s="13" t="s">
        <v>204</v>
      </c>
      <c r="D133" s="95" t="s">
        <v>129</v>
      </c>
      <c r="E133" s="13" t="s">
        <v>66</v>
      </c>
      <c r="F133" s="57" t="s">
        <v>62</v>
      </c>
      <c r="G133" s="39">
        <v>1</v>
      </c>
      <c r="H133" s="40" t="s">
        <v>31</v>
      </c>
      <c r="I133" s="40" t="s">
        <v>22</v>
      </c>
      <c r="J133" s="41">
        <v>550</v>
      </c>
      <c r="K133" s="50" t="s">
        <v>65</v>
      </c>
      <c r="L133" s="42" t="s">
        <v>173</v>
      </c>
    </row>
    <row r="134" spans="2:12" x14ac:dyDescent="0.3">
      <c r="B134" s="194"/>
      <c r="C134" s="12" t="s">
        <v>204</v>
      </c>
      <c r="D134" s="28" t="s">
        <v>129</v>
      </c>
      <c r="E134" s="15" t="s">
        <v>66</v>
      </c>
      <c r="F134" s="51" t="s">
        <v>62</v>
      </c>
      <c r="G134" s="52">
        <v>1</v>
      </c>
      <c r="H134" s="53" t="s">
        <v>82</v>
      </c>
      <c r="I134" s="53" t="s">
        <v>25</v>
      </c>
      <c r="J134" s="54">
        <v>250</v>
      </c>
      <c r="K134" s="42" t="s">
        <v>176</v>
      </c>
      <c r="L134" s="42" t="s">
        <v>44</v>
      </c>
    </row>
    <row r="135" spans="2:12" x14ac:dyDescent="0.3">
      <c r="B135" s="194"/>
      <c r="C135" s="13" t="s">
        <v>204</v>
      </c>
      <c r="D135" s="28" t="s">
        <v>129</v>
      </c>
      <c r="E135" s="16" t="s">
        <v>66</v>
      </c>
      <c r="F135" s="63" t="s">
        <v>62</v>
      </c>
      <c r="G135" s="64">
        <v>1</v>
      </c>
      <c r="H135" s="65" t="s">
        <v>43</v>
      </c>
      <c r="I135" s="65" t="s">
        <v>39</v>
      </c>
      <c r="J135" s="67">
        <v>110</v>
      </c>
      <c r="K135" s="42" t="s">
        <v>176</v>
      </c>
      <c r="L135" s="42" t="s">
        <v>23</v>
      </c>
    </row>
    <row r="136" spans="2:12" x14ac:dyDescent="0.3">
      <c r="B136" s="194"/>
      <c r="C136" s="13" t="s">
        <v>204</v>
      </c>
      <c r="D136" s="28" t="s">
        <v>129</v>
      </c>
      <c r="E136" s="16" t="s">
        <v>73</v>
      </c>
      <c r="F136" s="63" t="s">
        <v>62</v>
      </c>
      <c r="G136" s="64">
        <v>1</v>
      </c>
      <c r="H136" s="65" t="s">
        <v>31</v>
      </c>
      <c r="I136" s="65" t="s">
        <v>22</v>
      </c>
      <c r="J136" s="67">
        <v>500</v>
      </c>
      <c r="K136" s="42" t="s">
        <v>207</v>
      </c>
      <c r="L136" s="42" t="s">
        <v>173</v>
      </c>
    </row>
    <row r="137" spans="2:12" x14ac:dyDescent="0.3">
      <c r="B137" s="194"/>
      <c r="C137" s="13" t="s">
        <v>204</v>
      </c>
      <c r="D137" s="30" t="s">
        <v>129</v>
      </c>
      <c r="E137" s="13" t="s">
        <v>73</v>
      </c>
      <c r="F137" s="57" t="s">
        <v>62</v>
      </c>
      <c r="G137" s="39">
        <v>1</v>
      </c>
      <c r="H137" s="40" t="s">
        <v>82</v>
      </c>
      <c r="I137" s="40" t="s">
        <v>25</v>
      </c>
      <c r="J137" s="41">
        <v>250</v>
      </c>
      <c r="K137" s="50" t="s">
        <v>19</v>
      </c>
      <c r="L137" s="50" t="s">
        <v>205</v>
      </c>
    </row>
    <row r="138" spans="2:12" ht="15" thickBot="1" x14ac:dyDescent="0.35">
      <c r="B138" s="193"/>
      <c r="C138" s="14" t="s">
        <v>204</v>
      </c>
      <c r="D138" s="31" t="s">
        <v>129</v>
      </c>
      <c r="E138" s="14" t="s">
        <v>73</v>
      </c>
      <c r="F138" s="58" t="s">
        <v>62</v>
      </c>
      <c r="G138" s="59">
        <v>1</v>
      </c>
      <c r="H138" s="60" t="s">
        <v>43</v>
      </c>
      <c r="I138" s="60" t="s">
        <v>39</v>
      </c>
      <c r="J138" s="45">
        <v>100</v>
      </c>
      <c r="K138" s="61" t="s">
        <v>19</v>
      </c>
      <c r="L138" s="61" t="s">
        <v>23</v>
      </c>
    </row>
    <row r="139" spans="2:12" x14ac:dyDescent="0.3">
      <c r="B139" s="192">
        <v>8</v>
      </c>
      <c r="C139" s="12" t="s">
        <v>204</v>
      </c>
      <c r="D139" s="28" t="s">
        <v>129</v>
      </c>
      <c r="E139" s="12" t="s">
        <v>177</v>
      </c>
      <c r="F139" s="20" t="s">
        <v>28</v>
      </c>
      <c r="G139" s="56">
        <v>1</v>
      </c>
      <c r="H139" s="44" t="s">
        <v>55</v>
      </c>
      <c r="I139" s="44" t="s">
        <v>43</v>
      </c>
      <c r="J139" s="66">
        <v>1000</v>
      </c>
      <c r="K139" s="42" t="s">
        <v>19</v>
      </c>
      <c r="L139" s="42" t="s">
        <v>30</v>
      </c>
    </row>
    <row r="140" spans="2:12" x14ac:dyDescent="0.3">
      <c r="B140" s="194"/>
      <c r="C140" s="12" t="s">
        <v>204</v>
      </c>
      <c r="D140" s="28" t="s">
        <v>129</v>
      </c>
      <c r="E140" s="15" t="s">
        <v>177</v>
      </c>
      <c r="F140" s="51" t="s">
        <v>28</v>
      </c>
      <c r="G140" s="52">
        <v>1</v>
      </c>
      <c r="H140" s="53" t="s">
        <v>31</v>
      </c>
      <c r="I140" s="53" t="s">
        <v>22</v>
      </c>
      <c r="J140" s="54">
        <v>200</v>
      </c>
      <c r="K140" s="55" t="s">
        <v>19</v>
      </c>
      <c r="L140" s="55" t="s">
        <v>23</v>
      </c>
    </row>
    <row r="141" spans="2:12" ht="15" thickBot="1" x14ac:dyDescent="0.35">
      <c r="B141" s="193"/>
      <c r="C141" s="14" t="s">
        <v>204</v>
      </c>
      <c r="D141" s="31" t="s">
        <v>129</v>
      </c>
      <c r="E141" s="14" t="s">
        <v>177</v>
      </c>
      <c r="F141" s="58" t="s">
        <v>28</v>
      </c>
      <c r="G141" s="59">
        <v>1</v>
      </c>
      <c r="H141" s="60" t="s">
        <v>43</v>
      </c>
      <c r="I141" s="60" t="s">
        <v>39</v>
      </c>
      <c r="J141" s="45">
        <v>50</v>
      </c>
      <c r="K141" s="61" t="s">
        <v>19</v>
      </c>
      <c r="L141" s="61" t="s">
        <v>23</v>
      </c>
    </row>
    <row r="142" spans="2:12" x14ac:dyDescent="0.3">
      <c r="B142" s="192">
        <v>9</v>
      </c>
      <c r="C142" s="11" t="s">
        <v>204</v>
      </c>
      <c r="D142" s="26" t="s">
        <v>129</v>
      </c>
      <c r="E142" s="11" t="s">
        <v>192</v>
      </c>
      <c r="F142" s="19" t="s">
        <v>28</v>
      </c>
      <c r="G142" s="35">
        <v>1</v>
      </c>
      <c r="H142" s="36" t="s">
        <v>193</v>
      </c>
      <c r="I142" s="36" t="s">
        <v>43</v>
      </c>
      <c r="J142" s="37">
        <v>40</v>
      </c>
      <c r="K142" s="38" t="s">
        <v>19</v>
      </c>
      <c r="L142" s="38" t="s">
        <v>30</v>
      </c>
    </row>
    <row r="143" spans="2:12" ht="15" thickBot="1" x14ac:dyDescent="0.35">
      <c r="B143" s="193"/>
      <c r="C143" s="17" t="s">
        <v>204</v>
      </c>
      <c r="D143" s="33" t="s">
        <v>129</v>
      </c>
      <c r="E143" s="17" t="s">
        <v>192</v>
      </c>
      <c r="F143" s="22" t="s">
        <v>28</v>
      </c>
      <c r="G143" s="43">
        <v>1</v>
      </c>
      <c r="H143" s="62" t="s">
        <v>102</v>
      </c>
      <c r="I143" s="62" t="s">
        <v>43</v>
      </c>
      <c r="J143" s="80">
        <v>20</v>
      </c>
      <c r="K143" s="46" t="s">
        <v>19</v>
      </c>
      <c r="L143" s="46" t="s">
        <v>30</v>
      </c>
    </row>
    <row r="144" spans="2:12" x14ac:dyDescent="0.3">
      <c r="B144" s="192" t="s">
        <v>208</v>
      </c>
      <c r="C144" s="12" t="s">
        <v>204</v>
      </c>
      <c r="D144" s="28" t="s">
        <v>129</v>
      </c>
      <c r="E144" s="15" t="s">
        <v>144</v>
      </c>
      <c r="F144" s="51" t="s">
        <v>28</v>
      </c>
      <c r="G144" s="52">
        <v>1</v>
      </c>
      <c r="H144" s="53" t="s">
        <v>43</v>
      </c>
      <c r="I144" s="53" t="s">
        <v>108</v>
      </c>
      <c r="J144" s="54">
        <v>20</v>
      </c>
      <c r="K144" s="55" t="s">
        <v>19</v>
      </c>
      <c r="L144" s="55" t="s">
        <v>109</v>
      </c>
    </row>
    <row r="145" spans="2:12" ht="15" thickBot="1" x14ac:dyDescent="0.35">
      <c r="B145" s="193"/>
      <c r="C145" s="14" t="s">
        <v>204</v>
      </c>
      <c r="D145" s="84" t="s">
        <v>129</v>
      </c>
      <c r="E145" s="14" t="s">
        <v>144</v>
      </c>
      <c r="F145" s="58" t="s">
        <v>28</v>
      </c>
      <c r="G145" s="59">
        <v>1</v>
      </c>
      <c r="H145" s="60" t="s">
        <v>43</v>
      </c>
      <c r="I145" s="60" t="s">
        <v>108</v>
      </c>
      <c r="J145" s="45">
        <v>15</v>
      </c>
      <c r="K145" s="61" t="s">
        <v>19</v>
      </c>
      <c r="L145" s="61" t="s">
        <v>109</v>
      </c>
    </row>
  </sheetData>
  <autoFilter ref="B4:L145" xr:uid="{892B4764-D712-4AA7-9E06-B2B3533C8EFF}"/>
  <mergeCells count="39">
    <mergeCell ref="B130:B138"/>
    <mergeCell ref="B139:B141"/>
    <mergeCell ref="B142:B143"/>
    <mergeCell ref="B144:B145"/>
    <mergeCell ref="B114:B116"/>
    <mergeCell ref="B117:B120"/>
    <mergeCell ref="B121:B122"/>
    <mergeCell ref="B123:B125"/>
    <mergeCell ref="B126:B129"/>
    <mergeCell ref="B107:B108"/>
    <mergeCell ref="B50:B52"/>
    <mergeCell ref="B53:B55"/>
    <mergeCell ref="B56:B58"/>
    <mergeCell ref="B59:B61"/>
    <mergeCell ref="B62:B65"/>
    <mergeCell ref="B66:B68"/>
    <mergeCell ref="B69:B72"/>
    <mergeCell ref="B73:B76"/>
    <mergeCell ref="B77:B80"/>
    <mergeCell ref="B93:B95"/>
    <mergeCell ref="B96:B99"/>
    <mergeCell ref="B100:B102"/>
    <mergeCell ref="B103:B104"/>
    <mergeCell ref="B105:B106"/>
    <mergeCell ref="B83:B89"/>
    <mergeCell ref="B2:L2"/>
    <mergeCell ref="B14:B16"/>
    <mergeCell ref="B6:B10"/>
    <mergeCell ref="B11:B13"/>
    <mergeCell ref="B17:B20"/>
    <mergeCell ref="B90:B92"/>
    <mergeCell ref="B21:B25"/>
    <mergeCell ref="B42:B45"/>
    <mergeCell ref="B46:B49"/>
    <mergeCell ref="B26:B28"/>
    <mergeCell ref="B29:B32"/>
    <mergeCell ref="B33:B34"/>
    <mergeCell ref="B35:B36"/>
    <mergeCell ref="B37:B39"/>
  </mergeCells>
  <phoneticPr fontId="3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648DD8-5186-4A13-BE3E-99DF62B982DA}">
  <dimension ref="B2:M43"/>
  <sheetViews>
    <sheetView tabSelected="1" workbookViewId="0">
      <pane ySplit="5" topLeftCell="A21" activePane="bottomLeft" state="frozen"/>
      <selection pane="bottomLeft" activeCell="H27" sqref="H27"/>
    </sheetView>
  </sheetViews>
  <sheetFormatPr defaultRowHeight="14.4" x14ac:dyDescent="0.3"/>
  <cols>
    <col min="2" max="2" width="17.44140625" customWidth="1"/>
    <col min="3" max="3" width="18.109375" customWidth="1"/>
    <col min="5" max="5" width="13.33203125" customWidth="1"/>
    <col min="6" max="6" width="12.6640625" customWidth="1"/>
    <col min="7" max="7" width="12.109375" customWidth="1"/>
    <col min="8" max="8" width="12" customWidth="1"/>
    <col min="9" max="9" width="12.109375" customWidth="1"/>
    <col min="10" max="10" width="9.88671875" customWidth="1"/>
    <col min="11" max="11" width="13.5546875" customWidth="1"/>
    <col min="12" max="12" width="24.33203125" customWidth="1"/>
    <col min="13" max="13" width="11.6640625" customWidth="1"/>
  </cols>
  <sheetData>
    <row r="2" spans="2:13" x14ac:dyDescent="0.3">
      <c r="B2" s="197" t="s">
        <v>170</v>
      </c>
      <c r="C2" s="197"/>
      <c r="D2" s="197"/>
      <c r="E2" s="197"/>
      <c r="F2" s="197"/>
      <c r="G2" s="197"/>
      <c r="H2" s="197"/>
      <c r="I2" s="197"/>
      <c r="J2" s="197"/>
      <c r="K2" s="197"/>
    </row>
    <row r="3" spans="2:13" ht="15" thickBot="1" x14ac:dyDescent="0.35">
      <c r="B3" s="8"/>
    </row>
    <row r="4" spans="2:13" ht="15" thickBot="1" x14ac:dyDescent="0.35">
      <c r="B4" s="195" t="s">
        <v>2</v>
      </c>
      <c r="C4" s="215" t="s">
        <v>145</v>
      </c>
      <c r="D4" s="137" t="s">
        <v>108</v>
      </c>
      <c r="E4" s="218" t="s">
        <v>146</v>
      </c>
      <c r="F4" s="218"/>
      <c r="G4" s="218"/>
      <c r="H4" s="218"/>
      <c r="I4" s="195" t="s">
        <v>147</v>
      </c>
      <c r="J4" s="215" t="s">
        <v>148</v>
      </c>
      <c r="K4" s="215" t="s">
        <v>149</v>
      </c>
      <c r="L4" s="210" t="s">
        <v>209</v>
      </c>
      <c r="M4" s="211"/>
    </row>
    <row r="5" spans="2:13" ht="15" thickBot="1" x14ac:dyDescent="0.35">
      <c r="B5" s="196"/>
      <c r="C5" s="216"/>
      <c r="D5" s="138"/>
      <c r="E5" s="221"/>
      <c r="F5" s="221"/>
      <c r="G5" s="221"/>
      <c r="H5" s="221"/>
      <c r="I5" s="196"/>
      <c r="J5" s="216"/>
      <c r="K5" s="216"/>
      <c r="L5" s="137" t="s">
        <v>151</v>
      </c>
      <c r="M5" s="183" t="s">
        <v>152</v>
      </c>
    </row>
    <row r="6" spans="2:13" x14ac:dyDescent="0.3">
      <c r="B6" s="145" t="s">
        <v>210</v>
      </c>
      <c r="C6" s="119" t="s">
        <v>106</v>
      </c>
      <c r="D6" s="119" t="s">
        <v>108</v>
      </c>
      <c r="E6" s="132">
        <v>45</v>
      </c>
      <c r="F6" s="133">
        <v>40</v>
      </c>
      <c r="G6" s="133">
        <v>30</v>
      </c>
      <c r="H6" s="118">
        <v>25</v>
      </c>
      <c r="I6" s="142">
        <f>MIN(E6:H6)</f>
        <v>25</v>
      </c>
      <c r="J6" s="134">
        <f>(MAX(E6:H6)-I6)/I6</f>
        <v>0.8</v>
      </c>
      <c r="K6" s="181">
        <f>AVERAGE(E6:H6)</f>
        <v>35</v>
      </c>
      <c r="L6" s="27" t="s">
        <v>211</v>
      </c>
      <c r="M6" s="27" t="s">
        <v>211</v>
      </c>
    </row>
    <row r="7" spans="2:13" x14ac:dyDescent="0.3">
      <c r="B7" s="141" t="s">
        <v>210</v>
      </c>
      <c r="C7" s="29" t="s">
        <v>155</v>
      </c>
      <c r="D7" s="29" t="s">
        <v>18</v>
      </c>
      <c r="E7" s="135">
        <v>500</v>
      </c>
      <c r="F7" s="136">
        <v>550</v>
      </c>
      <c r="G7" s="186"/>
      <c r="H7" s="187"/>
      <c r="I7" s="143">
        <f t="shared" ref="I7:I42" si="0">MIN(E7:H7)</f>
        <v>500</v>
      </c>
      <c r="J7" s="134">
        <f t="shared" ref="J7:J42" si="1">(MAX(E7:H7)-I7)/I7</f>
        <v>0.1</v>
      </c>
      <c r="K7" s="181">
        <f t="shared" ref="K7:K42" si="2">AVERAGE(E7:H7)</f>
        <v>525</v>
      </c>
      <c r="L7" s="205" t="s">
        <v>212</v>
      </c>
      <c r="M7" s="205" t="s">
        <v>212</v>
      </c>
    </row>
    <row r="8" spans="2:13" x14ac:dyDescent="0.3">
      <c r="B8" s="141" t="s">
        <v>210</v>
      </c>
      <c r="C8" s="29" t="s">
        <v>155</v>
      </c>
      <c r="D8" s="29" t="s">
        <v>34</v>
      </c>
      <c r="E8" s="135">
        <v>100</v>
      </c>
      <c r="F8" s="186"/>
      <c r="G8" s="186"/>
      <c r="H8" s="187"/>
      <c r="I8" s="143">
        <f t="shared" si="0"/>
        <v>100</v>
      </c>
      <c r="J8" s="134">
        <f t="shared" si="1"/>
        <v>0</v>
      </c>
      <c r="K8" s="181">
        <f t="shared" si="2"/>
        <v>100</v>
      </c>
      <c r="L8" s="207"/>
      <c r="M8" s="207"/>
    </row>
    <row r="9" spans="2:13" x14ac:dyDescent="0.3">
      <c r="B9" s="141" t="s">
        <v>213</v>
      </c>
      <c r="C9" s="29" t="s">
        <v>155</v>
      </c>
      <c r="D9" s="29" t="s">
        <v>39</v>
      </c>
      <c r="E9" s="135">
        <v>50</v>
      </c>
      <c r="F9" s="186"/>
      <c r="G9" s="186"/>
      <c r="H9" s="187"/>
      <c r="I9" s="143">
        <f t="shared" si="0"/>
        <v>50</v>
      </c>
      <c r="J9" s="134">
        <f t="shared" si="1"/>
        <v>0</v>
      </c>
      <c r="K9" s="181">
        <f t="shared" si="2"/>
        <v>50</v>
      </c>
      <c r="L9" s="207"/>
      <c r="M9" s="207"/>
    </row>
    <row r="10" spans="2:13" x14ac:dyDescent="0.3">
      <c r="B10" s="141" t="s">
        <v>213</v>
      </c>
      <c r="C10" s="29" t="s">
        <v>214</v>
      </c>
      <c r="D10" s="29" t="s">
        <v>199</v>
      </c>
      <c r="E10" s="135">
        <v>170</v>
      </c>
      <c r="F10" s="186"/>
      <c r="G10" s="186"/>
      <c r="H10" s="187"/>
      <c r="I10" s="143">
        <f t="shared" si="0"/>
        <v>170</v>
      </c>
      <c r="J10" s="134">
        <f t="shared" si="1"/>
        <v>0</v>
      </c>
      <c r="K10" s="181">
        <f t="shared" si="2"/>
        <v>170</v>
      </c>
      <c r="L10" s="207"/>
      <c r="M10" s="207"/>
    </row>
    <row r="11" spans="2:13" x14ac:dyDescent="0.3">
      <c r="B11" s="141" t="s">
        <v>213</v>
      </c>
      <c r="C11" s="29" t="s">
        <v>214</v>
      </c>
      <c r="D11" s="29" t="s">
        <v>34</v>
      </c>
      <c r="E11" s="135">
        <v>70</v>
      </c>
      <c r="F11" s="186"/>
      <c r="G11" s="186"/>
      <c r="H11" s="187"/>
      <c r="I11" s="143">
        <f t="shared" si="0"/>
        <v>70</v>
      </c>
      <c r="J11" s="134">
        <f t="shared" si="1"/>
        <v>0</v>
      </c>
      <c r="K11" s="181">
        <f t="shared" si="2"/>
        <v>70</v>
      </c>
      <c r="L11" s="206"/>
      <c r="M11" s="206"/>
    </row>
    <row r="12" spans="2:13" x14ac:dyDescent="0.3">
      <c r="B12" s="141" t="s">
        <v>213</v>
      </c>
      <c r="C12" s="29" t="s">
        <v>157</v>
      </c>
      <c r="D12" s="29" t="s">
        <v>22</v>
      </c>
      <c r="E12" s="135">
        <v>550</v>
      </c>
      <c r="F12" s="186"/>
      <c r="G12" s="186"/>
      <c r="H12" s="187"/>
      <c r="I12" s="143">
        <f t="shared" si="0"/>
        <v>550</v>
      </c>
      <c r="J12" s="134">
        <f t="shared" si="1"/>
        <v>0</v>
      </c>
      <c r="K12" s="181">
        <f t="shared" si="2"/>
        <v>550</v>
      </c>
      <c r="L12" s="205" t="s">
        <v>215</v>
      </c>
      <c r="M12" s="223"/>
    </row>
    <row r="13" spans="2:13" x14ac:dyDescent="0.3">
      <c r="B13" s="141" t="s">
        <v>213</v>
      </c>
      <c r="C13" s="29" t="s">
        <v>157</v>
      </c>
      <c r="D13" s="29" t="s">
        <v>25</v>
      </c>
      <c r="E13" s="135">
        <v>250</v>
      </c>
      <c r="F13" s="186"/>
      <c r="G13" s="186"/>
      <c r="H13" s="187"/>
      <c r="I13" s="143">
        <f t="shared" si="0"/>
        <v>250</v>
      </c>
      <c r="J13" s="134">
        <f t="shared" si="1"/>
        <v>0</v>
      </c>
      <c r="K13" s="181">
        <f t="shared" si="2"/>
        <v>250</v>
      </c>
      <c r="L13" s="207"/>
      <c r="M13" s="224"/>
    </row>
    <row r="14" spans="2:13" x14ac:dyDescent="0.3">
      <c r="B14" s="141" t="s">
        <v>213</v>
      </c>
      <c r="C14" s="29" t="s">
        <v>157</v>
      </c>
      <c r="D14" s="29" t="s">
        <v>39</v>
      </c>
      <c r="E14" s="135">
        <v>110</v>
      </c>
      <c r="F14" s="186"/>
      <c r="G14" s="186"/>
      <c r="H14" s="187"/>
      <c r="I14" s="143">
        <f t="shared" si="0"/>
        <v>110</v>
      </c>
      <c r="J14" s="134">
        <f t="shared" si="1"/>
        <v>0</v>
      </c>
      <c r="K14" s="181">
        <f t="shared" si="2"/>
        <v>110</v>
      </c>
      <c r="L14" s="207"/>
      <c r="M14" s="224"/>
    </row>
    <row r="15" spans="2:13" x14ac:dyDescent="0.3">
      <c r="B15" s="141" t="s">
        <v>213</v>
      </c>
      <c r="C15" s="29" t="s">
        <v>61</v>
      </c>
      <c r="D15" s="29" t="s">
        <v>22</v>
      </c>
      <c r="E15" s="135">
        <v>550</v>
      </c>
      <c r="F15" s="186"/>
      <c r="G15" s="186"/>
      <c r="H15" s="187"/>
      <c r="I15" s="143">
        <f t="shared" si="0"/>
        <v>550</v>
      </c>
      <c r="J15" s="134">
        <f t="shared" si="1"/>
        <v>0</v>
      </c>
      <c r="K15" s="181">
        <f t="shared" si="2"/>
        <v>550</v>
      </c>
      <c r="L15" s="207"/>
      <c r="M15" s="224"/>
    </row>
    <row r="16" spans="2:13" x14ac:dyDescent="0.3">
      <c r="B16" s="141" t="s">
        <v>213</v>
      </c>
      <c r="C16" s="29" t="s">
        <v>61</v>
      </c>
      <c r="D16" s="29" t="s">
        <v>25</v>
      </c>
      <c r="E16" s="135">
        <v>300</v>
      </c>
      <c r="F16" s="186"/>
      <c r="G16" s="186"/>
      <c r="H16" s="187"/>
      <c r="I16" s="143">
        <f t="shared" si="0"/>
        <v>300</v>
      </c>
      <c r="J16" s="134">
        <f t="shared" si="1"/>
        <v>0</v>
      </c>
      <c r="K16" s="181">
        <f t="shared" si="2"/>
        <v>300</v>
      </c>
      <c r="L16" s="207"/>
      <c r="M16" s="224"/>
    </row>
    <row r="17" spans="2:13" x14ac:dyDescent="0.3">
      <c r="B17" s="141" t="s">
        <v>213</v>
      </c>
      <c r="C17" s="29" t="s">
        <v>61</v>
      </c>
      <c r="D17" s="29" t="s">
        <v>39</v>
      </c>
      <c r="E17" s="135">
        <v>110</v>
      </c>
      <c r="F17" s="186"/>
      <c r="G17" s="186"/>
      <c r="H17" s="187"/>
      <c r="I17" s="143">
        <f t="shared" si="0"/>
        <v>110</v>
      </c>
      <c r="J17" s="134">
        <f t="shared" si="1"/>
        <v>0</v>
      </c>
      <c r="K17" s="181">
        <f t="shared" si="2"/>
        <v>110</v>
      </c>
      <c r="L17" s="207"/>
      <c r="M17" s="224"/>
    </row>
    <row r="18" spans="2:13" x14ac:dyDescent="0.3">
      <c r="B18" s="141" t="s">
        <v>213</v>
      </c>
      <c r="C18" s="29" t="s">
        <v>160</v>
      </c>
      <c r="D18" s="29" t="s">
        <v>22</v>
      </c>
      <c r="E18" s="135">
        <v>550</v>
      </c>
      <c r="F18" s="186"/>
      <c r="G18" s="186"/>
      <c r="H18" s="187"/>
      <c r="I18" s="143">
        <f t="shared" si="0"/>
        <v>550</v>
      </c>
      <c r="J18" s="134">
        <f t="shared" si="1"/>
        <v>0</v>
      </c>
      <c r="K18" s="181">
        <f t="shared" si="2"/>
        <v>550</v>
      </c>
      <c r="L18" s="206"/>
      <c r="M18" s="225"/>
    </row>
    <row r="19" spans="2:13" x14ac:dyDescent="0.3">
      <c r="B19" s="141" t="s">
        <v>213</v>
      </c>
      <c r="C19" s="29" t="s">
        <v>216</v>
      </c>
      <c r="D19" s="29" t="s">
        <v>95</v>
      </c>
      <c r="E19" s="135">
        <v>500</v>
      </c>
      <c r="F19" s="136">
        <v>400</v>
      </c>
      <c r="G19" s="186"/>
      <c r="H19" s="187"/>
      <c r="I19" s="143">
        <f t="shared" si="0"/>
        <v>400</v>
      </c>
      <c r="J19" s="134">
        <f t="shared" si="1"/>
        <v>0.25</v>
      </c>
      <c r="K19" s="181">
        <f t="shared" si="2"/>
        <v>450</v>
      </c>
      <c r="L19" s="205" t="s">
        <v>212</v>
      </c>
      <c r="M19" s="205" t="s">
        <v>212</v>
      </c>
    </row>
    <row r="20" spans="2:13" x14ac:dyDescent="0.3">
      <c r="B20" s="141" t="s">
        <v>213</v>
      </c>
      <c r="C20" s="29" t="s">
        <v>216</v>
      </c>
      <c r="D20" s="29" t="s">
        <v>34</v>
      </c>
      <c r="E20" s="135">
        <v>100</v>
      </c>
      <c r="F20" s="136">
        <v>80</v>
      </c>
      <c r="G20" s="136">
        <v>70</v>
      </c>
      <c r="H20" s="187"/>
      <c r="I20" s="143">
        <f t="shared" si="0"/>
        <v>70</v>
      </c>
      <c r="J20" s="134">
        <f t="shared" si="1"/>
        <v>0.42857142857142855</v>
      </c>
      <c r="K20" s="181">
        <f t="shared" si="2"/>
        <v>83.333333333333329</v>
      </c>
      <c r="L20" s="207"/>
      <c r="M20" s="207"/>
    </row>
    <row r="21" spans="2:13" x14ac:dyDescent="0.3">
      <c r="B21" s="141" t="s">
        <v>213</v>
      </c>
      <c r="C21" s="29" t="s">
        <v>216</v>
      </c>
      <c r="D21" s="29" t="s">
        <v>102</v>
      </c>
      <c r="E21" s="135">
        <v>70</v>
      </c>
      <c r="F21" s="136">
        <v>50</v>
      </c>
      <c r="G21" s="186"/>
      <c r="H21" s="187"/>
      <c r="I21" s="143">
        <f t="shared" si="0"/>
        <v>50</v>
      </c>
      <c r="J21" s="134">
        <f t="shared" si="1"/>
        <v>0.4</v>
      </c>
      <c r="K21" s="181">
        <f t="shared" si="2"/>
        <v>60</v>
      </c>
      <c r="L21" s="206"/>
      <c r="M21" s="206"/>
    </row>
    <row r="22" spans="2:13" x14ac:dyDescent="0.3">
      <c r="B22" s="141" t="s">
        <v>213</v>
      </c>
      <c r="C22" s="29" t="s">
        <v>161</v>
      </c>
      <c r="D22" s="29" t="s">
        <v>95</v>
      </c>
      <c r="E22" s="135">
        <v>750</v>
      </c>
      <c r="F22" s="186"/>
      <c r="G22" s="186"/>
      <c r="H22" s="187"/>
      <c r="I22" s="143">
        <f t="shared" si="0"/>
        <v>750</v>
      </c>
      <c r="J22" s="134">
        <f t="shared" si="1"/>
        <v>0</v>
      </c>
      <c r="K22" s="181">
        <f t="shared" si="2"/>
        <v>750</v>
      </c>
      <c r="L22" s="205" t="s">
        <v>217</v>
      </c>
      <c r="M22" s="226" t="s">
        <v>218</v>
      </c>
    </row>
    <row r="23" spans="2:13" x14ac:dyDescent="0.3">
      <c r="B23" s="141" t="s">
        <v>213</v>
      </c>
      <c r="C23" s="29" t="s">
        <v>161</v>
      </c>
      <c r="D23" s="29" t="s">
        <v>22</v>
      </c>
      <c r="E23" s="135">
        <v>175</v>
      </c>
      <c r="F23" s="136">
        <v>170</v>
      </c>
      <c r="G23" s="136">
        <v>150</v>
      </c>
      <c r="H23" s="187"/>
      <c r="I23" s="143">
        <f t="shared" si="0"/>
        <v>150</v>
      </c>
      <c r="J23" s="134">
        <f t="shared" si="1"/>
        <v>0.16666666666666666</v>
      </c>
      <c r="K23" s="181">
        <f t="shared" si="2"/>
        <v>165</v>
      </c>
      <c r="L23" s="207"/>
      <c r="M23" s="227"/>
    </row>
    <row r="24" spans="2:13" x14ac:dyDescent="0.3">
      <c r="B24" s="141" t="s">
        <v>213</v>
      </c>
      <c r="C24" s="29" t="s">
        <v>161</v>
      </c>
      <c r="D24" s="29" t="s">
        <v>34</v>
      </c>
      <c r="E24" s="135">
        <v>110</v>
      </c>
      <c r="F24" s="136">
        <v>100</v>
      </c>
      <c r="G24" s="186"/>
      <c r="H24" s="187"/>
      <c r="I24" s="143">
        <f t="shared" si="0"/>
        <v>100</v>
      </c>
      <c r="J24" s="134">
        <f t="shared" si="1"/>
        <v>0.1</v>
      </c>
      <c r="K24" s="181">
        <f t="shared" si="2"/>
        <v>105</v>
      </c>
      <c r="L24" s="206"/>
      <c r="M24" s="228"/>
    </row>
    <row r="25" spans="2:13" x14ac:dyDescent="0.3">
      <c r="B25" s="141" t="s">
        <v>213</v>
      </c>
      <c r="C25" s="29" t="s">
        <v>97</v>
      </c>
      <c r="D25" s="29" t="s">
        <v>18</v>
      </c>
      <c r="E25" s="135">
        <v>600</v>
      </c>
      <c r="F25" s="136">
        <v>500</v>
      </c>
      <c r="G25" s="136">
        <v>400</v>
      </c>
      <c r="H25" s="98">
        <v>380</v>
      </c>
      <c r="I25" s="143">
        <f t="shared" si="0"/>
        <v>380</v>
      </c>
      <c r="J25" s="134">
        <f t="shared" si="1"/>
        <v>0.57894736842105265</v>
      </c>
      <c r="K25" s="181">
        <f t="shared" si="2"/>
        <v>470</v>
      </c>
      <c r="L25" s="205" t="s">
        <v>212</v>
      </c>
      <c r="M25" s="205" t="s">
        <v>212</v>
      </c>
    </row>
    <row r="26" spans="2:13" x14ac:dyDescent="0.3">
      <c r="B26" s="141" t="s">
        <v>213</v>
      </c>
      <c r="C26" s="29" t="s">
        <v>97</v>
      </c>
      <c r="D26" s="29" t="s">
        <v>22</v>
      </c>
      <c r="E26" s="135">
        <v>400</v>
      </c>
      <c r="F26" s="136">
        <v>350</v>
      </c>
      <c r="G26" s="186"/>
      <c r="H26" s="187"/>
      <c r="I26" s="143">
        <f t="shared" si="0"/>
        <v>350</v>
      </c>
      <c r="J26" s="134">
        <f t="shared" si="1"/>
        <v>0.14285714285714285</v>
      </c>
      <c r="K26" s="181">
        <f t="shared" si="2"/>
        <v>375</v>
      </c>
      <c r="L26" s="207"/>
      <c r="M26" s="207"/>
    </row>
    <row r="27" spans="2:13" x14ac:dyDescent="0.3">
      <c r="B27" s="141" t="s">
        <v>213</v>
      </c>
      <c r="C27" s="29" t="s">
        <v>97</v>
      </c>
      <c r="D27" s="29" t="s">
        <v>39</v>
      </c>
      <c r="E27" s="135">
        <v>60</v>
      </c>
      <c r="F27" s="136">
        <v>50</v>
      </c>
      <c r="G27" s="186"/>
      <c r="H27" s="187"/>
      <c r="I27" s="143">
        <f t="shared" si="0"/>
        <v>50</v>
      </c>
      <c r="J27" s="134">
        <f t="shared" si="1"/>
        <v>0.2</v>
      </c>
      <c r="K27" s="181">
        <f t="shared" si="2"/>
        <v>55</v>
      </c>
      <c r="L27" s="206"/>
      <c r="M27" s="206"/>
    </row>
    <row r="28" spans="2:13" x14ac:dyDescent="0.3">
      <c r="B28" s="141" t="s">
        <v>213</v>
      </c>
      <c r="C28" s="29" t="s">
        <v>45</v>
      </c>
      <c r="D28" s="29" t="s">
        <v>39</v>
      </c>
      <c r="E28" s="135">
        <v>100</v>
      </c>
      <c r="F28" s="136">
        <v>80</v>
      </c>
      <c r="G28" s="136">
        <v>70</v>
      </c>
      <c r="H28" s="187"/>
      <c r="I28" s="143">
        <f t="shared" si="0"/>
        <v>70</v>
      </c>
      <c r="J28" s="134">
        <f t="shared" si="1"/>
        <v>0.42857142857142855</v>
      </c>
      <c r="K28" s="181">
        <f t="shared" si="2"/>
        <v>83.333333333333329</v>
      </c>
      <c r="L28" s="205" t="s">
        <v>219</v>
      </c>
      <c r="M28" s="205" t="s">
        <v>219</v>
      </c>
    </row>
    <row r="29" spans="2:13" x14ac:dyDescent="0.3">
      <c r="B29" s="141" t="s">
        <v>213</v>
      </c>
      <c r="C29" s="29" t="s">
        <v>45</v>
      </c>
      <c r="D29" s="29" t="s">
        <v>102</v>
      </c>
      <c r="E29" s="135">
        <v>50</v>
      </c>
      <c r="F29" s="136">
        <v>30</v>
      </c>
      <c r="G29" s="186"/>
      <c r="H29" s="187"/>
      <c r="I29" s="143">
        <f t="shared" si="0"/>
        <v>30</v>
      </c>
      <c r="J29" s="134">
        <f t="shared" si="1"/>
        <v>0.66666666666666663</v>
      </c>
      <c r="K29" s="181">
        <f t="shared" si="2"/>
        <v>40</v>
      </c>
      <c r="L29" s="206"/>
      <c r="M29" s="206"/>
    </row>
    <row r="30" spans="2:13" x14ac:dyDescent="0.3">
      <c r="B30" s="141" t="s">
        <v>213</v>
      </c>
      <c r="C30" s="29" t="s">
        <v>101</v>
      </c>
      <c r="D30" s="29" t="s">
        <v>39</v>
      </c>
      <c r="E30" s="135">
        <v>60</v>
      </c>
      <c r="F30" s="136">
        <v>50</v>
      </c>
      <c r="G30" s="140">
        <v>40</v>
      </c>
      <c r="H30" s="188"/>
      <c r="I30" s="143">
        <f t="shared" si="0"/>
        <v>40</v>
      </c>
      <c r="J30" s="134">
        <f t="shared" si="1"/>
        <v>0.5</v>
      </c>
      <c r="K30" s="181">
        <f t="shared" si="2"/>
        <v>50</v>
      </c>
      <c r="L30" s="205" t="s">
        <v>220</v>
      </c>
      <c r="M30" s="205" t="s">
        <v>220</v>
      </c>
    </row>
    <row r="31" spans="2:13" x14ac:dyDescent="0.3">
      <c r="B31" s="141" t="s">
        <v>213</v>
      </c>
      <c r="C31" s="29" t="s">
        <v>101</v>
      </c>
      <c r="D31" s="29" t="s">
        <v>102</v>
      </c>
      <c r="E31" s="135">
        <v>30</v>
      </c>
      <c r="F31" s="186"/>
      <c r="G31" s="190"/>
      <c r="H31" s="188"/>
      <c r="I31" s="143">
        <f t="shared" si="0"/>
        <v>30</v>
      </c>
      <c r="J31" s="134">
        <f t="shared" si="1"/>
        <v>0</v>
      </c>
      <c r="K31" s="181">
        <f t="shared" si="2"/>
        <v>30</v>
      </c>
      <c r="L31" s="206"/>
      <c r="M31" s="206"/>
    </row>
    <row r="32" spans="2:13" x14ac:dyDescent="0.3">
      <c r="B32" s="141" t="s">
        <v>213</v>
      </c>
      <c r="C32" s="29" t="s">
        <v>88</v>
      </c>
      <c r="D32" s="29" t="s">
        <v>39</v>
      </c>
      <c r="E32" s="135">
        <v>300</v>
      </c>
      <c r="F32" s="140">
        <v>250</v>
      </c>
      <c r="G32" s="140">
        <v>200</v>
      </c>
      <c r="H32" s="188"/>
      <c r="I32" s="143">
        <f t="shared" si="0"/>
        <v>200</v>
      </c>
      <c r="J32" s="134">
        <f t="shared" si="1"/>
        <v>0.5</v>
      </c>
      <c r="K32" s="181">
        <f t="shared" si="2"/>
        <v>250</v>
      </c>
      <c r="L32" s="205" t="s">
        <v>221</v>
      </c>
      <c r="M32" s="205" t="s">
        <v>221</v>
      </c>
    </row>
    <row r="33" spans="2:13" x14ac:dyDescent="0.3">
      <c r="B33" s="141" t="s">
        <v>213</v>
      </c>
      <c r="C33" s="29" t="s">
        <v>88</v>
      </c>
      <c r="D33" s="29" t="s">
        <v>102</v>
      </c>
      <c r="E33" s="135">
        <v>50</v>
      </c>
      <c r="F33" s="190"/>
      <c r="G33" s="190"/>
      <c r="H33" s="188"/>
      <c r="I33" s="143">
        <f t="shared" si="0"/>
        <v>50</v>
      </c>
      <c r="J33" s="134">
        <f t="shared" si="1"/>
        <v>0</v>
      </c>
      <c r="K33" s="181">
        <f t="shared" si="2"/>
        <v>50</v>
      </c>
      <c r="L33" s="207"/>
      <c r="M33" s="207"/>
    </row>
    <row r="34" spans="2:13" x14ac:dyDescent="0.3">
      <c r="B34" s="141" t="s">
        <v>213</v>
      </c>
      <c r="C34" s="29" t="s">
        <v>88</v>
      </c>
      <c r="D34" s="29" t="s">
        <v>18</v>
      </c>
      <c r="E34" s="135">
        <v>2600</v>
      </c>
      <c r="F34" s="140">
        <v>2300</v>
      </c>
      <c r="G34" s="140">
        <v>2200</v>
      </c>
      <c r="H34" s="117">
        <v>2000</v>
      </c>
      <c r="I34" s="143">
        <f t="shared" si="0"/>
        <v>2000</v>
      </c>
      <c r="J34" s="134">
        <f t="shared" si="1"/>
        <v>0.3</v>
      </c>
      <c r="K34" s="181">
        <f t="shared" si="2"/>
        <v>2275</v>
      </c>
      <c r="L34" s="206"/>
      <c r="M34" s="206"/>
    </row>
    <row r="35" spans="2:13" x14ac:dyDescent="0.3">
      <c r="B35" s="141" t="s">
        <v>213</v>
      </c>
      <c r="C35" s="29" t="s">
        <v>121</v>
      </c>
      <c r="D35" s="29" t="s">
        <v>102</v>
      </c>
      <c r="E35" s="135">
        <v>70</v>
      </c>
      <c r="F35" s="140">
        <v>50</v>
      </c>
      <c r="G35" s="140">
        <v>30</v>
      </c>
      <c r="H35" s="188"/>
      <c r="I35" s="143">
        <f t="shared" si="0"/>
        <v>30</v>
      </c>
      <c r="J35" s="134">
        <f t="shared" si="1"/>
        <v>1.3333333333333333</v>
      </c>
      <c r="K35" s="181">
        <f t="shared" si="2"/>
        <v>50</v>
      </c>
      <c r="L35" s="29" t="s">
        <v>166</v>
      </c>
      <c r="M35" s="95" t="s">
        <v>166</v>
      </c>
    </row>
    <row r="36" spans="2:13" x14ac:dyDescent="0.3">
      <c r="B36" s="141" t="s">
        <v>213</v>
      </c>
      <c r="C36" s="29" t="s">
        <v>117</v>
      </c>
      <c r="D36" s="29" t="s">
        <v>22</v>
      </c>
      <c r="E36" s="135">
        <v>500</v>
      </c>
      <c r="F36" s="140">
        <v>450</v>
      </c>
      <c r="G36" s="140">
        <v>400</v>
      </c>
      <c r="H36" s="188"/>
      <c r="I36" s="143">
        <f t="shared" si="0"/>
        <v>400</v>
      </c>
      <c r="J36" s="134">
        <f t="shared" si="1"/>
        <v>0.25</v>
      </c>
      <c r="K36" s="181">
        <f t="shared" si="2"/>
        <v>450</v>
      </c>
      <c r="L36" s="205" t="s">
        <v>222</v>
      </c>
      <c r="M36" s="205" t="s">
        <v>223</v>
      </c>
    </row>
    <row r="37" spans="2:13" x14ac:dyDescent="0.3">
      <c r="B37" s="141" t="s">
        <v>213</v>
      </c>
      <c r="C37" s="29" t="s">
        <v>117</v>
      </c>
      <c r="D37" s="29" t="s">
        <v>25</v>
      </c>
      <c r="E37" s="135">
        <v>300</v>
      </c>
      <c r="F37" s="140">
        <v>250</v>
      </c>
      <c r="G37" s="140">
        <v>200</v>
      </c>
      <c r="H37" s="117">
        <v>180</v>
      </c>
      <c r="I37" s="143">
        <f t="shared" si="0"/>
        <v>180</v>
      </c>
      <c r="J37" s="134">
        <f t="shared" si="1"/>
        <v>0.66666666666666663</v>
      </c>
      <c r="K37" s="181">
        <f t="shared" si="2"/>
        <v>232.5</v>
      </c>
      <c r="L37" s="206"/>
      <c r="M37" s="206"/>
    </row>
    <row r="38" spans="2:13" x14ac:dyDescent="0.3">
      <c r="B38" s="141" t="s">
        <v>213</v>
      </c>
      <c r="C38" s="29" t="s">
        <v>144</v>
      </c>
      <c r="D38" s="29" t="s">
        <v>108</v>
      </c>
      <c r="E38" s="135">
        <v>20</v>
      </c>
      <c r="F38" s="140">
        <v>15</v>
      </c>
      <c r="G38" s="190"/>
      <c r="H38" s="188"/>
      <c r="I38" s="143">
        <f t="shared" si="0"/>
        <v>15</v>
      </c>
      <c r="J38" s="134">
        <f t="shared" si="1"/>
        <v>0.33333333333333331</v>
      </c>
      <c r="K38" s="181">
        <f t="shared" si="2"/>
        <v>17.5</v>
      </c>
      <c r="L38" s="29" t="s">
        <v>224</v>
      </c>
      <c r="M38" s="184" t="s">
        <v>225</v>
      </c>
    </row>
    <row r="39" spans="2:13" x14ac:dyDescent="0.3">
      <c r="B39" s="141" t="s">
        <v>213</v>
      </c>
      <c r="C39" s="29" t="s">
        <v>192</v>
      </c>
      <c r="D39" s="29" t="s">
        <v>193</v>
      </c>
      <c r="E39" s="135">
        <v>50</v>
      </c>
      <c r="F39" s="140">
        <v>40</v>
      </c>
      <c r="G39" s="140">
        <v>30</v>
      </c>
      <c r="H39" s="117">
        <v>20</v>
      </c>
      <c r="I39" s="143">
        <f t="shared" si="0"/>
        <v>20</v>
      </c>
      <c r="J39" s="134">
        <f t="shared" si="1"/>
        <v>1.5</v>
      </c>
      <c r="K39" s="181">
        <f t="shared" si="2"/>
        <v>35</v>
      </c>
      <c r="L39" s="29" t="s">
        <v>226</v>
      </c>
      <c r="M39" s="185" t="s">
        <v>227</v>
      </c>
    </row>
    <row r="40" spans="2:13" x14ac:dyDescent="0.3">
      <c r="B40" s="141" t="s">
        <v>213</v>
      </c>
      <c r="C40" s="29" t="s">
        <v>177</v>
      </c>
      <c r="D40" s="29" t="s">
        <v>55</v>
      </c>
      <c r="E40" s="135">
        <v>1000</v>
      </c>
      <c r="F40" s="190"/>
      <c r="G40" s="190"/>
      <c r="H40" s="188"/>
      <c r="I40" s="143">
        <f t="shared" si="0"/>
        <v>1000</v>
      </c>
      <c r="J40" s="134">
        <f t="shared" si="1"/>
        <v>0</v>
      </c>
      <c r="K40" s="181">
        <f t="shared" si="2"/>
        <v>1000</v>
      </c>
      <c r="L40" s="205" t="s">
        <v>212</v>
      </c>
      <c r="M40" s="207" t="s">
        <v>212</v>
      </c>
    </row>
    <row r="41" spans="2:13" x14ac:dyDescent="0.3">
      <c r="B41" s="141" t="s">
        <v>213</v>
      </c>
      <c r="C41" s="29" t="s">
        <v>177</v>
      </c>
      <c r="D41" s="29" t="s">
        <v>22</v>
      </c>
      <c r="E41" s="135">
        <v>250</v>
      </c>
      <c r="F41" s="140">
        <v>240</v>
      </c>
      <c r="G41" s="140">
        <v>200</v>
      </c>
      <c r="H41" s="188"/>
      <c r="I41" s="143">
        <f t="shared" si="0"/>
        <v>200</v>
      </c>
      <c r="J41" s="134">
        <f t="shared" si="1"/>
        <v>0.25</v>
      </c>
      <c r="K41" s="181">
        <f t="shared" si="2"/>
        <v>230</v>
      </c>
      <c r="L41" s="207"/>
      <c r="M41" s="207"/>
    </row>
    <row r="42" spans="2:13" x14ac:dyDescent="0.3">
      <c r="B42" s="141" t="s">
        <v>213</v>
      </c>
      <c r="C42" s="29" t="s">
        <v>177</v>
      </c>
      <c r="D42" s="29" t="s">
        <v>39</v>
      </c>
      <c r="E42" s="135">
        <v>50</v>
      </c>
      <c r="F42" s="190"/>
      <c r="G42" s="190"/>
      <c r="H42" s="188"/>
      <c r="I42" s="143">
        <f t="shared" si="0"/>
        <v>50</v>
      </c>
      <c r="J42" s="134">
        <f t="shared" si="1"/>
        <v>0</v>
      </c>
      <c r="K42" s="181">
        <f t="shared" si="2"/>
        <v>50</v>
      </c>
      <c r="L42" s="206"/>
      <c r="M42" s="206"/>
    </row>
    <row r="43" spans="2:13" ht="15" thickBot="1" x14ac:dyDescent="0.35">
      <c r="B43" s="116"/>
      <c r="C43" s="116"/>
      <c r="D43" s="116"/>
      <c r="E43" s="96"/>
      <c r="F43" s="114"/>
      <c r="G43" s="114"/>
      <c r="H43" s="115"/>
      <c r="I43" s="144"/>
      <c r="J43" s="101"/>
      <c r="K43" s="101"/>
      <c r="L43" s="116"/>
      <c r="M43" s="116"/>
    </row>
  </sheetData>
  <mergeCells count="28">
    <mergeCell ref="B2:K2"/>
    <mergeCell ref="B4:B5"/>
    <mergeCell ref="C4:C5"/>
    <mergeCell ref="E4:H5"/>
    <mergeCell ref="I4:I5"/>
    <mergeCell ref="J4:J5"/>
    <mergeCell ref="K4:K5"/>
    <mergeCell ref="L22:L24"/>
    <mergeCell ref="L30:L31"/>
    <mergeCell ref="L12:L18"/>
    <mergeCell ref="L4:M4"/>
    <mergeCell ref="L7:L11"/>
    <mergeCell ref="L19:L21"/>
    <mergeCell ref="L25:L27"/>
    <mergeCell ref="M7:M11"/>
    <mergeCell ref="M12:M18"/>
    <mergeCell ref="M19:M21"/>
    <mergeCell ref="M22:M24"/>
    <mergeCell ref="M25:M27"/>
    <mergeCell ref="M28:M29"/>
    <mergeCell ref="M30:M31"/>
    <mergeCell ref="M40:M42"/>
    <mergeCell ref="L36:L37"/>
    <mergeCell ref="M36:M37"/>
    <mergeCell ref="L40:L42"/>
    <mergeCell ref="L28:L29"/>
    <mergeCell ref="L32:L34"/>
    <mergeCell ref="M32:M34"/>
  </mergeCells>
  <phoneticPr fontId="3" type="noConversion"/>
  <pageMargins left="0.7" right="0.7" top="0.75" bottom="0.75" header="0.3" footer="0.3"/>
  <pageSetup paperSize="9" orientation="portrait" r:id="rId1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b8df3a1-961c-4c1a-8da6-f194ea603153" xsi:nil="true"/>
    <lcf76f155ced4ddcb4097134ff3c332f xmlns="675e08d6-7df5-4a80-bf60-531266d1d49b">
      <Terms xmlns="http://schemas.microsoft.com/office/infopath/2007/PartnerControls"/>
    </lcf76f155ced4ddcb4097134ff3c332f>
    <Dataeora xmlns="675e08d6-7df5-4a80-bf60-531266d1d49b" xsi:nil="true"/>
    <_Flow_SignoffStatus xmlns="675e08d6-7df5-4a80-bf60-531266d1d49b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4E246AF2EC0AA4428F46B4E60AE2F8D9" ma:contentTypeVersion="22" ma:contentTypeDescription="Criar um novo documento." ma:contentTypeScope="" ma:versionID="9d3d091d8588941d00f7a47d827f6a8e">
  <xsd:schema xmlns:xsd="http://www.w3.org/2001/XMLSchema" xmlns:xs="http://www.w3.org/2001/XMLSchema" xmlns:p="http://schemas.microsoft.com/office/2006/metadata/properties" xmlns:ns2="675e08d6-7df5-4a80-bf60-531266d1d49b" xmlns:ns3="4b8df3a1-961c-4c1a-8da6-f194ea603153" targetNamespace="http://schemas.microsoft.com/office/2006/metadata/properties" ma:root="true" ma:fieldsID="a0f862ef78821ec75b2078e506211be3" ns2:_="" ns3:_="">
    <xsd:import namespace="675e08d6-7df5-4a80-bf60-531266d1d49b"/>
    <xsd:import namespace="4b8df3a1-961c-4c1a-8da6-f194ea603153"/>
    <xsd:element name="properties">
      <xsd:complexType>
        <xsd:sequence>
          <xsd:element name="documentManagement">
            <xsd:complexType>
              <xsd:all>
                <xsd:element ref="ns2:Dataeora" minOccurs="0"/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LengthInSeconds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  <xsd:element ref="ns2:MediaServiceLocation" minOccurs="0"/>
                <xsd:element ref="ns2:MediaServiceObjectDetectorVersions" minOccurs="0"/>
                <xsd:element ref="ns2:MediaServiceSearchProperties" minOccurs="0"/>
                <xsd:element ref="ns2:_Flow_SignoffStatu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75e08d6-7df5-4a80-bf60-531266d1d49b" elementFormDefault="qualified">
    <xsd:import namespace="http://schemas.microsoft.com/office/2006/documentManagement/types"/>
    <xsd:import namespace="http://schemas.microsoft.com/office/infopath/2007/PartnerControls"/>
    <xsd:element name="Dataeora" ma:index="3" nillable="true" ma:displayName="Data e ora" ma:format="DateOnly" ma:internalName="Dataeora" ma:readOnly="false">
      <xsd:simpleType>
        <xsd:restriction base="dms:DateTime"/>
      </xsd:simpleType>
    </xsd:element>
    <xsd:element name="MediaServiceMetadata" ma:index="7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8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9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0" nillable="true" ma:displayName="Tags" ma:hidden="true" ma:internalName="MediaServiceAutoTags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hidden="true" ma:internalName="MediaServiceKeyPoints" ma:readOnly="true">
      <xsd:simpleType>
        <xsd:restriction base="dms:Note"/>
      </xsd:simpleType>
    </xsd:element>
    <xsd:element name="MediaServiceOCR" ma:index="16" nillable="true" ma:displayName="Extracted Text" ma:hidden="true" ma:internalName="MediaServiceOCR" ma:readOnly="true">
      <xsd:simpleType>
        <xsd:restriction base="dms:Note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Etiquetas de Imagem" ma:readOnly="false" ma:fieldId="{5cf76f15-5ced-4ddc-b409-7134ff3c332f}" ma:taxonomyMulti="true" ma:sspId="8fba5289-b0f5-4059-8e6c-3006df0b1f8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22" nillable="true" ma:displayName="Location" ma:hidden="true" ma:internalName="MediaServiceLocation" ma:readOnly="true">
      <xsd:simpleType>
        <xsd:restriction base="dms:Text"/>
      </xsd:simple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6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_Flow_SignoffStatus" ma:index="27" nillable="true" ma:displayName="Estado da aprovação" ma:internalName="_x0024_Resources_x003a_core_x002c_Signoff_Status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b8df3a1-961c-4c1a-8da6-f194ea603153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Partilhado Com" ma:hidden="tru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Detalhes de Partilhado Com" ma:hidden="true" ma:internalName="SharedWithDetails" ma:readOnly="true">
      <xsd:simpleType>
        <xsd:restriction base="dms:Note"/>
      </xsd:simpleType>
    </xsd:element>
    <xsd:element name="TaxCatchAll" ma:index="21" nillable="true" ma:displayName="Taxonomy Catch All Column" ma:hidden="true" ma:list="{0e05c1a3-f7a5-402e-964c-2d82de2d7311}" ma:internalName="TaxCatchAll" ma:readOnly="false" ma:showField="CatchAllData" ma:web="4b8df3a1-961c-4c1a-8da6-f194ea60315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displayName="Tipo de Conteúdo"/>
        <xsd:element ref="dc:title" minOccurs="0" maxOccurs="1" ma:index="1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40AC01D-EF6B-4D60-823B-1D59C0477B70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D5F92EF-26F7-457A-AC19-C236E6489297}">
  <ds:schemaRefs>
    <ds:schemaRef ds:uri="http://purl.org/dc/elements/1.1/"/>
    <ds:schemaRef ds:uri="http://schemas.microsoft.com/office/2006/documentManagement/types"/>
    <ds:schemaRef ds:uri="675e08d6-7df5-4a80-bf60-531266d1d49b"/>
    <ds:schemaRef ds:uri="http://schemas.microsoft.com/office/infopath/2007/PartnerControls"/>
    <ds:schemaRef ds:uri="http://schemas.microsoft.com/office/2006/metadata/properties"/>
    <ds:schemaRef ds:uri="http://www.w3.org/XML/1998/namespace"/>
    <ds:schemaRef ds:uri="http://purl.org/dc/dcmitype/"/>
    <ds:schemaRef ds:uri="http://schemas.openxmlformats.org/package/2006/metadata/core-properties"/>
    <ds:schemaRef ds:uri="4b8df3a1-961c-4c1a-8da6-f194ea603153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1D0D641F-283F-4EFE-BDD5-E9ACEF415E5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4</vt:i4>
      </vt:variant>
    </vt:vector>
  </HeadingPairs>
  <TitlesOfParts>
    <vt:vector size="4" baseType="lpstr">
      <vt:lpstr>Levantamento dados diário Mkata</vt:lpstr>
      <vt:lpstr> Resumo Katanga</vt:lpstr>
      <vt:lpstr>Levantamento dados diário M38</vt:lpstr>
      <vt:lpstr>Resumo Mercado 38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Hub Beira</dc:creator>
  <cp:keywords/>
  <dc:description/>
  <cp:lastModifiedBy>Giovanni.Rossi.ext</cp:lastModifiedBy>
  <cp:revision/>
  <dcterms:created xsi:type="dcterms:W3CDTF">2024-11-22T20:52:53Z</dcterms:created>
  <dcterms:modified xsi:type="dcterms:W3CDTF">2025-06-05T16:22:58Z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0x0101004E246AF2EC0AA4428F46B4E60AE2F8D9</vt:lpwstr>
  </property>
  <property fmtid="{D5CDD505-2E9C-101B-9397-08002B2CF9AE}" pid="3" name="MediaServiceImageTags">
    <vt:lpwstr/>
  </property>
</Properties>
</file>